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mcgov.sharepoint.com/teams/SanMateoCountyOralHealthCoalition/Shared Documents/School Dental Program State Workgroup/Resources Subcommittee/Tools ready to share/"/>
    </mc:Choice>
  </mc:AlternateContent>
  <xr:revisionPtr revIDLastSave="13" documentId="13_ncr:1_{FCE5D183-53A4-4962-9CB9-F086E064E34F}" xr6:coauthVersionLast="47" xr6:coauthVersionMax="47" xr10:uidLastSave="{B0E4E36E-B3BB-4D9F-B787-00D176CAD67E}"/>
  <bookViews>
    <workbookView xWindow="-110" yWindow="-110" windowWidth="19420" windowHeight="10300" xr2:uid="{00000000-000D-0000-FFFF-FFFF00000000}"/>
  </bookViews>
  <sheets>
    <sheet name="Instructions" sheetId="4" r:id="rId1"/>
    <sheet name="SCOHR Summary Report-ALL school" sheetId="3" r:id="rId2"/>
    <sheet name="KOHA Data Summary- ALL schools" sheetId="2" r:id="rId3"/>
    <sheet name="SCOHR report-ELIGIBLE schools" sheetId="6" r:id="rId4"/>
    <sheet name="Data summary- ELIGIBLE school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86" i="2"/>
  <c r="B88" i="5"/>
  <c r="B87" i="5"/>
  <c r="B58" i="5"/>
  <c r="B57" i="5"/>
  <c r="B56" i="5"/>
  <c r="B55" i="5"/>
  <c r="B54" i="5"/>
  <c r="B53" i="5"/>
  <c r="B52" i="5"/>
  <c r="B30" i="5"/>
  <c r="B29" i="5"/>
  <c r="B28" i="5"/>
  <c r="B7" i="5"/>
  <c r="B6" i="5"/>
  <c r="C7" i="5" s="1"/>
  <c r="B5" i="5"/>
  <c r="B4" i="5"/>
  <c r="B28" i="2"/>
  <c r="B87" i="2"/>
  <c r="B57" i="2"/>
  <c r="B56" i="2"/>
  <c r="B55" i="2"/>
  <c r="B54" i="2"/>
  <c r="B53" i="2"/>
  <c r="B52" i="2"/>
  <c r="B51" i="2"/>
  <c r="B29" i="2"/>
  <c r="B6" i="2"/>
  <c r="B5" i="2"/>
  <c r="B4" i="2"/>
  <c r="B3" i="2"/>
  <c r="C28" i="5" l="1"/>
  <c r="C87" i="5"/>
  <c r="C88" i="5"/>
  <c r="C4" i="5"/>
  <c r="C5" i="5"/>
  <c r="B31" i="5"/>
  <c r="C31" i="5" s="1"/>
  <c r="C53" i="5"/>
  <c r="C55" i="5"/>
  <c r="C29" i="5"/>
  <c r="C54" i="5"/>
  <c r="C30" i="5"/>
  <c r="C56" i="5"/>
  <c r="C57" i="5"/>
  <c r="C58" i="5"/>
  <c r="C52" i="5"/>
  <c r="C6" i="5"/>
  <c r="C87" i="2"/>
  <c r="C3" i="2"/>
  <c r="C4" i="2"/>
  <c r="C5" i="2"/>
  <c r="C6" i="2"/>
  <c r="C29" i="2"/>
  <c r="C51" i="2"/>
  <c r="B30" i="2"/>
  <c r="C57" i="2"/>
  <c r="C56" i="2"/>
  <c r="C55" i="2"/>
  <c r="C54" i="2"/>
  <c r="C52" i="2"/>
  <c r="C53" i="2"/>
  <c r="C59" i="5" l="1"/>
  <c r="C32" i="5"/>
  <c r="B32" i="5"/>
  <c r="C58" i="2"/>
  <c r="C28" i="2"/>
  <c r="C30" i="2"/>
  <c r="B31" i="2" l="1"/>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Bleymaier</author>
  </authors>
  <commentList>
    <comment ref="B27" authorId="0" shapeId="0" xr:uid="{918CA7D6-73B4-4943-A70C-04F7E82667F0}">
      <text>
        <r>
          <rPr>
            <sz val="9"/>
            <color indexed="81"/>
            <rFont val="Tahoma"/>
            <family val="2"/>
          </rPr>
          <t xml:space="preserve">This defaults to the sum of "total eligible" from SCOHR, but can be edited here for accuracy
</t>
        </r>
      </text>
    </comment>
    <comment ref="B86" authorId="0" shapeId="0" xr:uid="{8536422A-9FFA-4DF6-98B0-56F1EAE72A8D}">
      <text>
        <r>
          <rPr>
            <sz val="9"/>
            <color indexed="81"/>
            <rFont val="Tahoma"/>
            <family val="2"/>
          </rPr>
          <t xml:space="preserve">The default number here is the number of rows with a school name in it. See notes to right about the need to clean up the school list for accuracy first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Bleymaier</author>
  </authors>
  <commentList>
    <comment ref="B28" authorId="0" shapeId="0" xr:uid="{61F8AE40-DB4F-4C56-9B9C-5D878DA97D89}">
      <text>
        <r>
          <rPr>
            <sz val="9"/>
            <color indexed="81"/>
            <rFont val="Tahoma"/>
            <family val="2"/>
          </rPr>
          <t xml:space="preserve">This defaults to the sum of "total eligible" from SCOHR, but can be edited here for accuracy
</t>
        </r>
      </text>
    </comment>
    <comment ref="B87" authorId="0" shapeId="0" xr:uid="{CD2BC529-24EB-45F1-ABB7-312DA879F53D}">
      <text>
        <r>
          <rPr>
            <sz val="9"/>
            <color indexed="81"/>
            <rFont val="Tahoma"/>
            <family val="2"/>
          </rPr>
          <t xml:space="preserve">The default number here is the number of rows with a school name in it. See notes to right about the need to clean up the school list for accuracy first
</t>
        </r>
      </text>
    </comment>
  </commentList>
</comments>
</file>

<file path=xl/sharedStrings.xml><?xml version="1.0" encoding="utf-8"?>
<sst xmlns="http://schemas.openxmlformats.org/spreadsheetml/2006/main" count="133" uniqueCount="75">
  <si>
    <t xml:space="preserve">KOHA Data Summary </t>
  </si>
  <si>
    <t xml:space="preserve">KOHA Outcome Data </t>
  </si>
  <si>
    <t xml:space="preserve">Number </t>
  </si>
  <si>
    <t xml:space="preserve">Percent </t>
  </si>
  <si>
    <t>Denominator</t>
  </si>
  <si>
    <t xml:space="preserve">Notes </t>
  </si>
  <si>
    <t xml:space="preserve">Students with UNTREATED DECAY </t>
  </si>
  <si>
    <t>Total number of completed KOHAs</t>
  </si>
  <si>
    <t>Students with CARIES EXPERIENCE</t>
  </si>
  <si>
    <t>Students with URGENT DENTAL CARE NEEDS</t>
  </si>
  <si>
    <t xml:space="preserve">Students with urgent dental care needs who RECEIVED TREATMENT </t>
  </si>
  <si>
    <t>Total number of students with urgent dental care needs</t>
  </si>
  <si>
    <t xml:space="preserve">KOHA Participation Data </t>
  </si>
  <si>
    <t>Enter in the total number of students eligible for KOHA (from whatever is most reliable source, e.g. CDE)</t>
  </si>
  <si>
    <t>N/A</t>
  </si>
  <si>
    <t>Completed KOHAs</t>
  </si>
  <si>
    <t xml:space="preserve">Total number of students eligible for KOHA </t>
  </si>
  <si>
    <t>Completed WAIVERS</t>
  </si>
  <si>
    <t xml:space="preserve">Not returned forms </t>
  </si>
  <si>
    <t>Sum</t>
  </si>
  <si>
    <t xml:space="preserve">KOHA Waiver Data </t>
  </si>
  <si>
    <t>WAIVED- No insurance / can't find dental office accepting insurance</t>
  </si>
  <si>
    <t xml:space="preserve">Total completed Waivers </t>
  </si>
  <si>
    <t>WAIVED- Financial burden/ cannot afford</t>
  </si>
  <si>
    <t xml:space="preserve">WAIVED- Cannot take time off/ can't find time  </t>
  </si>
  <si>
    <t>WAIVED- Can't find transportation/ can't get to dentist easily</t>
  </si>
  <si>
    <t>WAIVED- Non-consent/ Do not believe child would benefit</t>
  </si>
  <si>
    <t xml:space="preserve">WAIVED- Other </t>
  </si>
  <si>
    <t>Waiver reasons sum</t>
  </si>
  <si>
    <t>The default number is the sum of the "total eligible" column, but can be edited for accuracy if another source is used. Simply delete the default number and enter in the correct number.</t>
  </si>
  <si>
    <t>Schools Entering Completed KOHA Screenings in SCOHR</t>
  </si>
  <si>
    <t xml:space="preserve">Enter the total number of public schools (including charters) in the county with TK and K grades </t>
  </si>
  <si>
    <t>Total number of public schools with TK/K grades in the county</t>
  </si>
  <si>
    <t xml:space="preserve">Schools with "Proof of Assessment" greater than 0 (schools reported at least one completed KOHA screening) </t>
  </si>
  <si>
    <t xml:space="preserve">The list of schools in the SCOHR report should be checked for accuracy: remove schools that have closed from the list; remove middle and high schools from the list, etc. The number defaults to counting the total number of rows with a school name in them. </t>
  </si>
  <si>
    <t xml:space="preserve">Instructions </t>
  </si>
  <si>
    <t>Download the Summary Report for the desired school year (this template applies to years 2022-23 and after).</t>
  </si>
  <si>
    <t>*This template is designed for reports generated starting in the 2022-23 school year (after the changes in SCOHR to align with the new forms)</t>
  </si>
  <si>
    <t xml:space="preserve">See the "Notes" section in the tables on the "KOHA Data Summary tab" for instructions/ suggestions on how to adjust certain data as needed. </t>
  </si>
  <si>
    <r>
      <t xml:space="preserve">In SCOHR, go to </t>
    </r>
    <r>
      <rPr>
        <b/>
        <sz val="12"/>
        <color theme="1"/>
        <rFont val="Calibri"/>
        <family val="2"/>
        <scheme val="minor"/>
      </rPr>
      <t xml:space="preserve">"Reports," </t>
    </r>
    <r>
      <rPr>
        <sz val="12"/>
        <color theme="1"/>
        <rFont val="Calibri"/>
        <family val="2"/>
        <scheme val="minor"/>
      </rPr>
      <t xml:space="preserve">and select </t>
    </r>
    <r>
      <rPr>
        <b/>
        <sz val="12"/>
        <color theme="1"/>
        <rFont val="Calibri"/>
        <family val="2"/>
        <scheme val="minor"/>
      </rPr>
      <t xml:space="preserve">"Summary Report." </t>
    </r>
    <r>
      <rPr>
        <sz val="12"/>
        <color theme="1"/>
        <rFont val="Calibri"/>
        <family val="2"/>
        <scheme val="minor"/>
      </rPr>
      <t xml:space="preserve">*Please note- your SCOHR account may provide other types of reports. This template is </t>
    </r>
    <r>
      <rPr>
        <b/>
        <sz val="12"/>
        <color theme="1"/>
        <rFont val="Calibri"/>
        <family val="2"/>
        <scheme val="minor"/>
      </rPr>
      <t xml:space="preserve">only designed for the report labeled "Summary Report" in SCOHR. </t>
    </r>
  </si>
  <si>
    <r>
      <t xml:space="preserve">KOHA Data Summary - ELIGIBLE/ PRIORITY Schools  </t>
    </r>
    <r>
      <rPr>
        <sz val="16"/>
        <color theme="1"/>
        <rFont val="Calibri"/>
        <family val="2"/>
        <scheme val="minor"/>
      </rPr>
      <t>(50% or more students on FRPMs, rural schools, and other criteria if applicable chosen by LOHPs)</t>
    </r>
  </si>
  <si>
    <t xml:space="preserve">KOHA Outcome Data for Eligible/ Priority Schools  </t>
  </si>
  <si>
    <t>KOHA Participation Data for Eligible/ Priority Schools</t>
  </si>
  <si>
    <t>Total number of completed KOHAs at eligible/ priority schools</t>
  </si>
  <si>
    <t>Total number of students with urgent dental care needs at eligible/ priority schools</t>
  </si>
  <si>
    <t>Enter in the total number of students eligible for KOHA AT PRIORITY/ ELIGIBLE SCHOOLS (from whatever is most reliable source, e.g. CDE)</t>
  </si>
  <si>
    <t>Total number of students eligible for KOHA at priority/ eligible schools</t>
  </si>
  <si>
    <t>KOHA Waiver Data at Priority/ Eligible Schools</t>
  </si>
  <si>
    <t>Total completed Waivers by students at priority / eligible schools</t>
  </si>
  <si>
    <t>Priority/ Eligible Schools Entering Completed KOHA Screenings in SCOHR</t>
  </si>
  <si>
    <t xml:space="preserve">Enter the total number of PRIORITY/ ELIGIBLE public schools (including charters) in the county with TK and K grades </t>
  </si>
  <si>
    <t xml:space="preserve">Priority/ eligible schools with "Proof of Assessment" greater than 0 (schools reported at least one completed KOHA screening) </t>
  </si>
  <si>
    <t>Total number of priority/ eligible public schools with TK/K grades in the county</t>
  </si>
  <si>
    <t>Completed WAIVERS at eligible/ priority schools</t>
  </si>
  <si>
    <t>Completed KOHAs at eligible/priority schools</t>
  </si>
  <si>
    <t>Not returned forms at eligible/priority schools</t>
  </si>
  <si>
    <t>Students with UNTREATED DECAY at eligible/priority schools</t>
  </si>
  <si>
    <t>Students with CARIES EXPERIENCE at eligible/priority schools</t>
  </si>
  <si>
    <t>Students with URGENT DENTAL CARE NEEDS at eligible/priority schools</t>
  </si>
  <si>
    <t>Students with urgent dental care needs who RECEIVED TREATMENT at eligible/priority schools</t>
  </si>
  <si>
    <t xml:space="preserve">Completed WAIVERS at priority/ eligible schools </t>
  </si>
  <si>
    <r>
      <t xml:space="preserve">Instructions: </t>
    </r>
    <r>
      <rPr>
        <i/>
        <sz val="14"/>
        <color theme="1"/>
        <rFont val="Calibri"/>
        <family val="2"/>
        <scheme val="minor"/>
      </rPr>
      <t xml:space="preserve">Copy and paste the SCOHR Summary Report again into the 4th tab ("Summary report- ELIGIBLE schools"). </t>
    </r>
    <r>
      <rPr>
        <b/>
        <i/>
        <sz val="14"/>
        <color theme="1"/>
        <rFont val="Calibri"/>
        <family val="2"/>
        <scheme val="minor"/>
      </rPr>
      <t xml:space="preserve">Delete </t>
    </r>
    <r>
      <rPr>
        <i/>
        <sz val="14"/>
        <color theme="1"/>
        <rFont val="Calibri"/>
        <family val="2"/>
        <scheme val="minor"/>
      </rPr>
      <t xml:space="preserve">all the schools that </t>
    </r>
    <r>
      <rPr>
        <b/>
        <i/>
        <sz val="14"/>
        <color theme="1"/>
        <rFont val="Calibri"/>
        <family val="2"/>
        <scheme val="minor"/>
      </rPr>
      <t xml:space="preserve">are not eligible/ priority schools </t>
    </r>
    <r>
      <rPr>
        <i/>
        <sz val="14"/>
        <color theme="1"/>
        <rFont val="Calibri"/>
        <family val="2"/>
        <scheme val="minor"/>
      </rPr>
      <t>(50% or more on FRPMs, rural, other criteria if selected by LOHPs)</t>
    </r>
    <r>
      <rPr>
        <b/>
        <i/>
        <sz val="14"/>
        <color theme="1"/>
        <rFont val="Calibri"/>
        <family val="2"/>
        <scheme val="minor"/>
      </rPr>
      <t>.</t>
    </r>
    <r>
      <rPr>
        <i/>
        <sz val="14"/>
        <color theme="1"/>
        <rFont val="Calibri"/>
        <family val="2"/>
        <scheme val="minor"/>
      </rPr>
      <t xml:space="preserve"> </t>
    </r>
  </si>
  <si>
    <t>Total number of students at all schools eligible for KOHA</t>
  </si>
  <si>
    <t>Total number of public schools in the county with TK/K grades</t>
  </si>
  <si>
    <t xml:space="preserve">The list of schools in the SCOHR report should be checked for accuracy: remove eligible/priority schools that have closed from the list; remove middle and high schools from the list, etc. The number defaults to counting the total number of rows with a school name in them. </t>
  </si>
  <si>
    <t>Open the 3rd tab "KOHA Data Summary-all schools," to see the data auto-calculated in tables and graphs.</t>
  </si>
  <si>
    <t>Tabs 2 and 3 - Data for ALL schools</t>
  </si>
  <si>
    <t>Tabs 4 and 5- Data for ELIGIBLE/PRIORITY schools only (schools with 50% more students on FRPMs, rural schools, and other schools if defined as eligible/priority by LOHP)</t>
  </si>
  <si>
    <t xml:space="preserve">Delete all the schools that ARE NOT eligible/ priority schools from the list </t>
  </si>
  <si>
    <t>Relabel the 2nd tab with the correct school year (and with your county name if desired).</t>
  </si>
  <si>
    <t>Relabel the 4th tab with the correct school year (and with your county name if desired). This is the SCOHR summary report, but only for eligible/priority schools now.</t>
  </si>
  <si>
    <t>Open the 5th tab "Data Summary-ELIGIBLE schools," to see the data auto-calculated in tables and graphs for eligible/priority schools only, taken from the 4th tab.</t>
  </si>
  <si>
    <t xml:space="preserve">See the "Notes" section in the tables on the 5th tab for instructions/ suggestions on how to adjust certain data as needed. </t>
  </si>
  <si>
    <t xml:space="preserve">Highlight all the rows and columns with data in them in the Summary Report, including the "Errors" column. Copy and paste the entire report into the second tab below, labeled "SCOHR Summary Report-all school." </t>
  </si>
  <si>
    <t xml:space="preserve">Copy and paste the Summary Report from Tab 2 into Tab 4 again, highlighting just the rows and columns with data in them, as done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</si>
</sst>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3"/>
      <color theme="1"/>
      <name val="Calibri"/>
      <family val="2"/>
      <scheme val="minor"/>
    </font>
    <font>
      <sz val="13"/>
      <color theme="1"/>
      <name val="Calibri"/>
      <family val="2"/>
      <scheme val="minor"/>
    </font>
    <font>
      <b/>
      <sz val="13"/>
      <name val="Calibri"/>
      <family val="2"/>
      <scheme val="minor"/>
    </font>
    <font>
      <sz val="13"/>
      <name val="Calibri"/>
      <family val="2"/>
      <scheme val="minor"/>
    </font>
    <font>
      <b/>
      <i/>
      <sz val="13"/>
      <name val="Calibri"/>
      <family val="2"/>
      <scheme val="minor"/>
    </font>
    <font>
      <sz val="9"/>
      <color indexed="81"/>
      <name val="Tahoma"/>
      <family val="2"/>
    </font>
    <font>
      <sz val="16"/>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20" fillId="0" borderId="0" xfId="0" applyFont="1"/>
    <xf numFmtId="0" fontId="24" fillId="33" borderId="0" xfId="0" applyFont="1" applyFill="1"/>
    <xf numFmtId="0" fontId="22" fillId="33" borderId="0" xfId="0" applyFont="1" applyFill="1"/>
    <xf numFmtId="0" fontId="19" fillId="0" borderId="10" xfId="0" applyFont="1" applyBorder="1" applyAlignment="1">
      <alignment wrapText="1"/>
    </xf>
    <xf numFmtId="0" fontId="19" fillId="0" borderId="10" xfId="0" applyFont="1" applyBorder="1" applyAlignment="1">
      <alignment vertical="top" wrapText="1"/>
    </xf>
    <xf numFmtId="0" fontId="0" fillId="0" borderId="10" xfId="0" applyBorder="1"/>
    <xf numFmtId="0" fontId="0" fillId="0" borderId="10" xfId="0" applyFont="1" applyBorder="1"/>
    <xf numFmtId="9" fontId="0" fillId="0" borderId="10" xfId="1" applyFont="1" applyBorder="1"/>
    <xf numFmtId="0" fontId="0" fillId="0" borderId="10" xfId="0" applyBorder="1" applyAlignment="1">
      <alignment wrapText="1"/>
    </xf>
    <xf numFmtId="0" fontId="0" fillId="0" borderId="10" xfId="0" applyFill="1" applyBorder="1" applyAlignment="1">
      <alignment wrapText="1"/>
    </xf>
    <xf numFmtId="0" fontId="19" fillId="0" borderId="11" xfId="0" applyFont="1" applyBorder="1" applyAlignment="1">
      <alignment vertical="top" wrapText="1"/>
    </xf>
    <xf numFmtId="0" fontId="0" fillId="0" borderId="11" xfId="0" applyBorder="1"/>
    <xf numFmtId="0" fontId="0" fillId="0" borderId="11" xfId="0" applyBorder="1" applyAlignment="1">
      <alignment horizontal="right"/>
    </xf>
    <xf numFmtId="0" fontId="23" fillId="33" borderId="10" xfId="0" applyFont="1" applyFill="1" applyBorder="1"/>
    <xf numFmtId="0" fontId="25" fillId="33" borderId="10" xfId="0" applyFont="1" applyFill="1" applyBorder="1"/>
    <xf numFmtId="0" fontId="19" fillId="0" borderId="10" xfId="0" applyFont="1" applyBorder="1"/>
    <xf numFmtId="0" fontId="16" fillId="0" borderId="10" xfId="0" applyFont="1" applyBorder="1"/>
    <xf numFmtId="9" fontId="0" fillId="0" borderId="10" xfId="0" applyNumberFormat="1" applyBorder="1"/>
    <xf numFmtId="0" fontId="0" fillId="0" borderId="10" xfId="0" applyFill="1" applyBorder="1"/>
    <xf numFmtId="0" fontId="16" fillId="0" borderId="10" xfId="0" applyFont="1" applyBorder="1" applyAlignment="1">
      <alignment wrapText="1"/>
    </xf>
    <xf numFmtId="9" fontId="0" fillId="0" borderId="0" xfId="1" applyFont="1"/>
    <xf numFmtId="0" fontId="21" fillId="33" borderId="10" xfId="0" applyFont="1" applyFill="1" applyBorder="1"/>
    <xf numFmtId="0" fontId="0" fillId="34" borderId="11" xfId="0" applyFill="1" applyBorder="1"/>
    <xf numFmtId="0" fontId="16" fillId="0" borderId="10" xfId="0" applyFont="1" applyFill="1" applyBorder="1" applyAlignment="1">
      <alignment wrapText="1"/>
    </xf>
    <xf numFmtId="0" fontId="0" fillId="0" borderId="10" xfId="0" applyBorder="1" applyAlignment="1">
      <alignment vertical="top" wrapText="1"/>
    </xf>
    <xf numFmtId="0" fontId="23" fillId="33" borderId="10" xfId="0" applyFont="1" applyFill="1" applyBorder="1" applyAlignment="1">
      <alignment wrapText="1"/>
    </xf>
    <xf numFmtId="0" fontId="0" fillId="0" borderId="0" xfId="0" applyBorder="1" applyAlignment="1">
      <alignment wrapText="1"/>
    </xf>
    <xf numFmtId="0" fontId="0" fillId="0" borderId="0" xfId="0" applyBorder="1"/>
    <xf numFmtId="9" fontId="0" fillId="0" borderId="0" xfId="1" applyFont="1" applyBorder="1"/>
    <xf numFmtId="0" fontId="0" fillId="0" borderId="0" xfId="0" applyBorder="1" applyAlignment="1">
      <alignment vertical="top" wrapText="1"/>
    </xf>
    <xf numFmtId="0" fontId="0" fillId="34" borderId="10" xfId="0" applyFill="1" applyBorder="1"/>
    <xf numFmtId="0" fontId="28" fillId="0" borderId="0" xfId="0" applyFont="1" applyFill="1"/>
    <xf numFmtId="0" fontId="29" fillId="0" borderId="0" xfId="0" applyFont="1" applyFill="1"/>
    <xf numFmtId="0" fontId="21" fillId="35" borderId="0" xfId="0" applyFont="1" applyFill="1"/>
    <xf numFmtId="0" fontId="30" fillId="35" borderId="0" xfId="0" applyFont="1" applyFill="1"/>
    <xf numFmtId="0" fontId="21" fillId="33" borderId="10" xfId="0" applyFont="1" applyFill="1" applyBorder="1" applyAlignment="1">
      <alignment wrapText="1"/>
    </xf>
    <xf numFmtId="0" fontId="25" fillId="33" borderId="10" xfId="0" applyFont="1" applyFill="1" applyBorder="1" applyAlignment="1"/>
    <xf numFmtId="0" fontId="24" fillId="33" borderId="0" xfId="0" applyFont="1" applyFill="1" applyAlignment="1"/>
    <xf numFmtId="0" fontId="18" fillId="34" borderId="0" xfId="0" applyFont="1" applyFill="1"/>
    <xf numFmtId="0" fontId="18" fillId="36" borderId="0" xfId="0" applyFont="1" applyFill="1"/>
    <xf numFmtId="0" fontId="27" fillId="36" borderId="0" xfId="0" applyFont="1" applyFill="1"/>
    <xf numFmtId="0" fontId="18" fillId="37" borderId="0" xfId="0" applyFont="1" applyFill="1"/>
    <xf numFmtId="0" fontId="0" fillId="0" borderId="11" xfId="0" applyBorder="1" applyAlignment="1">
      <alignment vertical="top" wrapText="1"/>
    </xf>
    <xf numFmtId="9" fontId="0" fillId="0" borderId="11" xfId="1" applyFont="1" applyBorder="1" applyAlignment="1">
      <alignment horizontal="right"/>
    </xf>
    <xf numFmtId="0" fontId="19" fillId="0" borderId="0" xfId="0" applyFont="1"/>
    <xf numFmtId="0" fontId="22" fillId="35" borderId="0" xfId="0" applyFont="1" applyFill="1"/>
    <xf numFmtId="0" fontId="30" fillId="35" borderId="0" xfId="0" applyFont="1" applyFill="1" applyAlignment="1">
      <alignment horizontal="left"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A65A95"/>
      <color rgb="FF38939B"/>
      <color rgb="FFF59D9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1"/>
                </a:solidFill>
              </a:rPr>
              <a:t>Countywide KOHA Participation Data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663209490372173"/>
          <c:y val="0.20097241312890446"/>
          <c:w val="0.40104723016087357"/>
          <c:h val="0.7448948651046482"/>
        </c:manualLayout>
      </c:layout>
      <c:doughnutChart>
        <c:varyColors val="1"/>
        <c:ser>
          <c:idx val="0"/>
          <c:order val="0"/>
          <c:spPr>
            <a:solidFill>
              <a:schemeClr val="accent6"/>
            </a:solidFill>
            <a:ln>
              <a:solidFill>
                <a:schemeClr val="accent6"/>
              </a:solidFill>
            </a:ln>
          </c:spPr>
          <c:explosion val="1"/>
          <c:dPt>
            <c:idx val="0"/>
            <c:bubble3D val="0"/>
            <c:spPr>
              <a:solidFill>
                <a:schemeClr val="accent1"/>
              </a:solidFill>
              <a:ln w="19050">
                <a:solidFill>
                  <a:schemeClr val="accent1"/>
                </a:solidFill>
              </a:ln>
              <a:effectLst/>
            </c:spPr>
            <c:extLst>
              <c:ext xmlns:c16="http://schemas.microsoft.com/office/drawing/2014/chart" uri="{C3380CC4-5D6E-409C-BE32-E72D297353CC}">
                <c16:uniqueId val="{00000002-8A1D-4BDC-90E1-573ED0D91782}"/>
              </c:ext>
            </c:extLst>
          </c:dPt>
          <c:dPt>
            <c:idx val="1"/>
            <c:bubble3D val="0"/>
            <c:spPr>
              <a:solidFill>
                <a:schemeClr val="accent6"/>
              </a:solidFill>
              <a:ln w="19050">
                <a:solidFill>
                  <a:schemeClr val="accent6"/>
                </a:solidFill>
              </a:ln>
              <a:effectLst/>
            </c:spPr>
            <c:extLst>
              <c:ext xmlns:c16="http://schemas.microsoft.com/office/drawing/2014/chart" uri="{C3380CC4-5D6E-409C-BE32-E72D297353CC}">
                <c16:uniqueId val="{00000003-8A1D-4BDC-90E1-573ED0D91782}"/>
              </c:ext>
            </c:extLst>
          </c:dPt>
          <c:dPt>
            <c:idx val="2"/>
            <c:bubble3D val="0"/>
            <c:spPr>
              <a:solidFill>
                <a:srgbClr val="FF0000"/>
              </a:solidFill>
              <a:ln w="19050">
                <a:solidFill>
                  <a:srgbClr val="FF0000"/>
                </a:solidFill>
              </a:ln>
              <a:effectLst/>
            </c:spPr>
            <c:extLst>
              <c:ext xmlns:c16="http://schemas.microsoft.com/office/drawing/2014/chart" uri="{C3380CC4-5D6E-409C-BE32-E72D297353CC}">
                <c16:uniqueId val="{00000001-8A1D-4BDC-90E1-573ED0D9178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'KOHA Data Summary- ALL schools'!$A$28:$A$30</c:f>
              <c:strCache>
                <c:ptCount val="3"/>
                <c:pt idx="0">
                  <c:v>Completed KOHAs</c:v>
                </c:pt>
                <c:pt idx="1">
                  <c:v>Completed WAIVERS</c:v>
                </c:pt>
                <c:pt idx="2">
                  <c:v>Not returned forms </c:v>
                </c:pt>
              </c:strCache>
            </c:strRef>
          </c:cat>
          <c:val>
            <c:numRef>
              <c:f>'KOHA Data Summary- ALL schools'!$C$28:$C$30</c:f>
              <c:numCache>
                <c:formatCode>0%</c:formatCode>
                <c:ptCount val="3"/>
                <c:pt idx="0">
                  <c:v>0</c:v>
                </c:pt>
                <c:pt idx="1">
                  <c:v>0</c:v>
                </c:pt>
                <c:pt idx="2">
                  <c:v>0</c:v>
                </c:pt>
              </c:numCache>
            </c:numRef>
          </c:val>
          <c:extLst>
            <c:ext xmlns:c16="http://schemas.microsoft.com/office/drawing/2014/chart" uri="{C3380CC4-5D6E-409C-BE32-E72D297353CC}">
              <c16:uniqueId val="{00000000-8A1D-4BDC-90E1-573ED0D91782}"/>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KOHA Outcome</a:t>
            </a:r>
            <a:r>
              <a:rPr lang="en-US" sz="1600" b="1" baseline="0">
                <a:solidFill>
                  <a:sysClr val="windowText" lastClr="000000"/>
                </a:solidFill>
              </a:rPr>
              <a:t> Data </a:t>
            </a:r>
            <a:endParaRPr lang="en-US"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38939B"/>
              </a:solidFill>
              <a:ln>
                <a:solidFill>
                  <a:srgbClr val="38939B"/>
                </a:solidFill>
              </a:ln>
              <a:effectLst/>
            </c:spPr>
            <c:extLst>
              <c:ext xmlns:c16="http://schemas.microsoft.com/office/drawing/2014/chart" uri="{C3380CC4-5D6E-409C-BE32-E72D297353CC}">
                <c16:uniqueId val="{00000001-AF9A-4FC8-89F9-D481A526D7BF}"/>
              </c:ext>
            </c:extLst>
          </c:dPt>
          <c:dPt>
            <c:idx val="1"/>
            <c:invertIfNegative val="0"/>
            <c:bubble3D val="0"/>
            <c:spPr>
              <a:solidFill>
                <a:srgbClr val="A65A95"/>
              </a:solidFill>
              <a:ln>
                <a:solidFill>
                  <a:srgbClr val="A65A95"/>
                </a:solidFill>
              </a:ln>
              <a:effectLst/>
            </c:spPr>
            <c:extLst>
              <c:ext xmlns:c16="http://schemas.microsoft.com/office/drawing/2014/chart" uri="{C3380CC4-5D6E-409C-BE32-E72D297353CC}">
                <c16:uniqueId val="{00000002-AF9A-4FC8-89F9-D481A526D7BF}"/>
              </c:ext>
            </c:extLst>
          </c:dPt>
          <c:dPt>
            <c:idx val="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3-AF9A-4FC8-89F9-D481A526D7BF}"/>
              </c:ext>
            </c:extLst>
          </c:dPt>
          <c:dPt>
            <c:idx val="3"/>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4-AF9A-4FC8-89F9-D481A526D7B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'KOHA Data Summary- ALL schools'!$A$3:$A$6</c:f>
              <c:strCache>
                <c:ptCount val="4"/>
                <c:pt idx="0">
                  <c:v>Students with UNTREATED DECAY </c:v>
                </c:pt>
                <c:pt idx="1">
                  <c:v>Students with CARIES EXPERIENCE</c:v>
                </c:pt>
                <c:pt idx="2">
                  <c:v>Students with URGENT DENTAL CARE NEEDS</c:v>
                </c:pt>
                <c:pt idx="3">
                  <c:v>Students with urgent dental care needs who RECEIVED TREATMENT </c:v>
                </c:pt>
              </c:strCache>
            </c:strRef>
          </c:cat>
          <c:val>
            <c:numRef>
              <c:f>'KOHA Data Summary- ALL schools'!$C$3:$C$6</c:f>
              <c:numCache>
                <c:formatCode>0%</c:formatCode>
                <c:ptCount val="4"/>
                <c:pt idx="0">
                  <c:v>0</c:v>
                </c:pt>
                <c:pt idx="1">
                  <c:v>0</c:v>
                </c:pt>
                <c:pt idx="2">
                  <c:v>0</c:v>
                </c:pt>
                <c:pt idx="3">
                  <c:v>0</c:v>
                </c:pt>
              </c:numCache>
            </c:numRef>
          </c:val>
          <c:extLst>
            <c:ext xmlns:c16="http://schemas.microsoft.com/office/drawing/2014/chart" uri="{C3380CC4-5D6E-409C-BE32-E72D297353CC}">
              <c16:uniqueId val="{00000000-AF9A-4FC8-89F9-D481A526D7BF}"/>
            </c:ext>
          </c:extLst>
        </c:ser>
        <c:dLbls>
          <c:dLblPos val="outEnd"/>
          <c:showLegendKey val="0"/>
          <c:showVal val="1"/>
          <c:showCatName val="0"/>
          <c:showSerName val="0"/>
          <c:showPercent val="0"/>
          <c:showBubbleSize val="0"/>
        </c:dLbls>
        <c:gapWidth val="219"/>
        <c:overlap val="-27"/>
        <c:axId val="575957176"/>
        <c:axId val="575957536"/>
      </c:barChart>
      <c:catAx>
        <c:axId val="575957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75957536"/>
        <c:crosses val="autoZero"/>
        <c:auto val="1"/>
        <c:lblAlgn val="ctr"/>
        <c:lblOffset val="100"/>
        <c:noMultiLvlLbl val="0"/>
      </c:catAx>
      <c:valAx>
        <c:axId val="575957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59571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1"/>
                </a:solidFill>
              </a:rPr>
              <a:t>Countywide KOHA WAIVER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6920407787525744"/>
          <c:y val="0.1522733263492278"/>
          <c:w val="0.5576541513061275"/>
          <c:h val="0.73356651234046388"/>
        </c:manualLayout>
      </c:layout>
      <c:doughnutChart>
        <c:varyColors val="1"/>
        <c:ser>
          <c:idx val="0"/>
          <c:order val="0"/>
          <c:spPr>
            <a:solidFill>
              <a:schemeClr val="accent6"/>
            </a:solidFill>
            <a:ln>
              <a:solidFill>
                <a:schemeClr val="accent6"/>
              </a:solidFill>
            </a:ln>
          </c:spPr>
          <c:explosion val="1"/>
          <c:dPt>
            <c:idx val="0"/>
            <c:bubble3D val="0"/>
            <c:spPr>
              <a:solidFill>
                <a:schemeClr val="accent1"/>
              </a:solidFill>
              <a:ln w="19050">
                <a:solidFill>
                  <a:schemeClr val="accent1"/>
                </a:solidFill>
              </a:ln>
              <a:effectLst/>
            </c:spPr>
            <c:extLst>
              <c:ext xmlns:c16="http://schemas.microsoft.com/office/drawing/2014/chart" uri="{C3380CC4-5D6E-409C-BE32-E72D297353CC}">
                <c16:uniqueId val="{00000009-5F56-45E5-B6E1-B8D2721B372E}"/>
              </c:ext>
            </c:extLst>
          </c:dPt>
          <c:dPt>
            <c:idx val="1"/>
            <c:bubble3D val="0"/>
            <c:spPr>
              <a:solidFill>
                <a:schemeClr val="accent4"/>
              </a:solidFill>
              <a:ln w="19050">
                <a:solidFill>
                  <a:schemeClr val="accent4"/>
                </a:solidFill>
              </a:ln>
              <a:effectLst/>
            </c:spPr>
            <c:extLst>
              <c:ext xmlns:c16="http://schemas.microsoft.com/office/drawing/2014/chart" uri="{C3380CC4-5D6E-409C-BE32-E72D297353CC}">
                <c16:uniqueId val="{0000000A-5F56-45E5-B6E1-B8D2721B372E}"/>
              </c:ext>
            </c:extLst>
          </c:dPt>
          <c:dPt>
            <c:idx val="2"/>
            <c:bubble3D val="0"/>
            <c:spPr>
              <a:solidFill>
                <a:schemeClr val="accent3"/>
              </a:solidFill>
              <a:ln w="19050">
                <a:solidFill>
                  <a:schemeClr val="accent3"/>
                </a:solidFill>
              </a:ln>
              <a:effectLst/>
            </c:spPr>
            <c:extLst>
              <c:ext xmlns:c16="http://schemas.microsoft.com/office/drawing/2014/chart" uri="{C3380CC4-5D6E-409C-BE32-E72D297353CC}">
                <c16:uniqueId val="{0000000B-5F56-45E5-B6E1-B8D2721B372E}"/>
              </c:ext>
            </c:extLst>
          </c:dPt>
          <c:dPt>
            <c:idx val="3"/>
            <c:bubble3D val="0"/>
            <c:spPr>
              <a:solidFill>
                <a:schemeClr val="accent6"/>
              </a:solidFill>
              <a:ln w="19050">
                <a:solidFill>
                  <a:schemeClr val="accent6"/>
                </a:solidFill>
              </a:ln>
              <a:effectLst/>
            </c:spPr>
            <c:extLst>
              <c:ext xmlns:c16="http://schemas.microsoft.com/office/drawing/2014/chart" uri="{C3380CC4-5D6E-409C-BE32-E72D297353CC}">
                <c16:uniqueId val="{0000000C-5F56-45E5-B6E1-B8D2721B372E}"/>
              </c:ext>
            </c:extLst>
          </c:dPt>
          <c:dPt>
            <c:idx val="4"/>
            <c:bubble3D val="0"/>
            <c:spPr>
              <a:solidFill>
                <a:srgbClr val="FF0000"/>
              </a:solidFill>
              <a:ln w="19050">
                <a:solidFill>
                  <a:srgbClr val="FF0000"/>
                </a:solidFill>
              </a:ln>
              <a:effectLst/>
            </c:spPr>
            <c:extLst>
              <c:ext xmlns:c16="http://schemas.microsoft.com/office/drawing/2014/chart" uri="{C3380CC4-5D6E-409C-BE32-E72D297353CC}">
                <c16:uniqueId val="{0000000D-5F56-45E5-B6E1-B8D2721B372E}"/>
              </c:ext>
            </c:extLst>
          </c:dPt>
          <c:dPt>
            <c:idx val="5"/>
            <c:bubble3D val="0"/>
            <c:spPr>
              <a:solidFill>
                <a:srgbClr val="A65A95"/>
              </a:solidFill>
              <a:ln w="19050">
                <a:solidFill>
                  <a:srgbClr val="A65A95"/>
                </a:solidFill>
              </a:ln>
              <a:effectLst/>
            </c:spPr>
            <c:extLst>
              <c:ext xmlns:c16="http://schemas.microsoft.com/office/drawing/2014/chart" uri="{C3380CC4-5D6E-409C-BE32-E72D297353CC}">
                <c16:uniqueId val="{0000000E-5F56-45E5-B6E1-B8D2721B372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('KOHA Data Summary- ALL schools'!$A$28:$A$30,'KOHA Data Summary- ALL schools'!$A$52:$A$57)</c15:sqref>
                  </c15:fullRef>
                </c:ext>
              </c:extLst>
              <c:f>'KOHA Data Summary- ALL schools'!$A$52:$A$57</c:f>
              <c:strCache>
                <c:ptCount val="6"/>
                <c:pt idx="0">
                  <c:v>WAIVED- No insurance / can't find dental office accepting insurance</c:v>
                </c:pt>
                <c:pt idx="1">
                  <c:v>WAIVED- Financial burden/ cannot afford</c:v>
                </c:pt>
                <c:pt idx="2">
                  <c:v>WAIVED- Cannot take time off/ can't find time  </c:v>
                </c:pt>
                <c:pt idx="3">
                  <c:v>WAIVED- Can't find transportation/ can't get to dentist easily</c:v>
                </c:pt>
                <c:pt idx="4">
                  <c:v>WAIVED- Non-consent/ Do not believe child would benefit</c:v>
                </c:pt>
                <c:pt idx="5">
                  <c:v>WAIVED- Other </c:v>
                </c:pt>
              </c:strCache>
            </c:strRef>
          </c:cat>
          <c:val>
            <c:numRef>
              <c:extLst>
                <c:ext xmlns:c15="http://schemas.microsoft.com/office/drawing/2012/chart" uri="{02D57815-91ED-43cb-92C2-25804820EDAC}">
                  <c15:fullRef>
                    <c15:sqref>('KOHA Data Summary- ALL schools'!$C$28:$C$30,'KOHA Data Summary- ALL schools'!$C$52:$C$57)</c15:sqref>
                  </c15:fullRef>
                </c:ext>
              </c:extLst>
              <c:f>'KOHA Data Summary- ALL schools'!$C$52:$C$57</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categoryFilterExceptions>
                <c15:categoryFilterException>
                  <c15:sqref>'KOHA Data Summary- ALL schools'!$C$28</c15:sqref>
                  <c15:spPr xmlns:c15="http://schemas.microsoft.com/office/drawing/2012/chart">
                    <a:solidFill>
                      <a:schemeClr val="accent1"/>
                    </a:solidFill>
                    <a:ln w="19050">
                      <a:solidFill>
                        <a:schemeClr val="accent1"/>
                      </a:solidFill>
                    </a:ln>
                    <a:effectLst/>
                  </c15:spPr>
                  <c15:bubble3D val="0"/>
                </c15:categoryFilterException>
                <c15:categoryFilterException>
                  <c15:sqref>'KOHA Data Summary- ALL schools'!$C$29</c15:sqref>
                  <c15:spPr xmlns:c15="http://schemas.microsoft.com/office/drawing/2012/chart">
                    <a:solidFill>
                      <a:schemeClr val="accent6"/>
                    </a:solidFill>
                    <a:ln w="19050">
                      <a:solidFill>
                        <a:schemeClr val="accent6"/>
                      </a:solidFill>
                    </a:ln>
                    <a:effectLst/>
                  </c15:spPr>
                  <c15:bubble3D val="0"/>
                </c15:categoryFilterException>
                <c15:categoryFilterException>
                  <c15:sqref>'KOHA Data Summary- ALL schools'!$C$30</c15:sqref>
                  <c15:spPr xmlns:c15="http://schemas.microsoft.com/office/drawing/2012/chart">
                    <a:solidFill>
                      <a:srgbClr val="FF0000"/>
                    </a:solidFill>
                    <a:ln w="19050">
                      <a:solidFill>
                        <a:srgbClr val="FF0000"/>
                      </a:solidFill>
                    </a:ln>
                    <a:effectLst/>
                  </c15:spPr>
                  <c15:bubble3D val="0"/>
                </c15:categoryFilterException>
              </c15:categoryFilterExceptions>
            </c:ext>
            <c:ext xmlns:c16="http://schemas.microsoft.com/office/drawing/2014/chart" uri="{C3380CC4-5D6E-409C-BE32-E72D297353CC}">
              <c16:uniqueId val="{00000006-5F56-45E5-B6E1-B8D2721B372E}"/>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Percentage</a:t>
            </a:r>
            <a:r>
              <a:rPr lang="en-US" sz="1600" b="1" baseline="0">
                <a:solidFill>
                  <a:sysClr val="windowText" lastClr="000000"/>
                </a:solidFill>
              </a:rPr>
              <a:t> of Schools Entering Completed KOHAs in SCOHR</a:t>
            </a:r>
            <a:endParaRPr lang="en-US"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9C5C-436F-A23B-C02433B92A4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'KOHA Data Summary- ALL schools'!$A$87</c:f>
              <c:strCache>
                <c:ptCount val="1"/>
                <c:pt idx="0">
                  <c:v>Schools with "Proof of Assessment" greater than 0 (schools reported at least one completed KOHA screening) </c:v>
                </c:pt>
              </c:strCache>
            </c:strRef>
          </c:cat>
          <c:val>
            <c:numRef>
              <c:f>'KOHA Data Summary- ALL schools'!$C$87</c:f>
              <c:numCache>
                <c:formatCode>0%</c:formatCode>
                <c:ptCount val="1"/>
                <c:pt idx="0">
                  <c:v>0</c:v>
                </c:pt>
              </c:numCache>
            </c:numRef>
          </c:val>
          <c:extLst>
            <c:ext xmlns:c16="http://schemas.microsoft.com/office/drawing/2014/chart" uri="{C3380CC4-5D6E-409C-BE32-E72D297353CC}">
              <c16:uniqueId val="{00000000-9C5C-436F-A23B-C02433B92A40}"/>
            </c:ext>
          </c:extLst>
        </c:ser>
        <c:dLbls>
          <c:dLblPos val="outEnd"/>
          <c:showLegendKey val="0"/>
          <c:showVal val="1"/>
          <c:showCatName val="0"/>
          <c:showSerName val="0"/>
          <c:showPercent val="0"/>
          <c:showBubbleSize val="0"/>
        </c:dLbls>
        <c:gapWidth val="219"/>
        <c:overlap val="-27"/>
        <c:axId val="168189192"/>
        <c:axId val="524457872"/>
      </c:barChart>
      <c:catAx>
        <c:axId val="168189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24457872"/>
        <c:crosses val="autoZero"/>
        <c:auto val="1"/>
        <c:lblAlgn val="ctr"/>
        <c:lblOffset val="100"/>
        <c:noMultiLvlLbl val="0"/>
      </c:catAx>
      <c:valAx>
        <c:axId val="524457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68189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1"/>
                </a:solidFill>
              </a:rPr>
              <a:t>KOHA Participation Data for Priority/Eligible Schools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663209490372173"/>
          <c:y val="0.20097241312890446"/>
          <c:w val="0.40104723016087357"/>
          <c:h val="0.7448948651046482"/>
        </c:manualLayout>
      </c:layout>
      <c:doughnutChart>
        <c:varyColors val="1"/>
        <c:ser>
          <c:idx val="0"/>
          <c:order val="0"/>
          <c:explosion val="1"/>
          <c:dPt>
            <c:idx val="0"/>
            <c:bubble3D val="0"/>
            <c:spPr>
              <a:solidFill>
                <a:schemeClr val="accent1"/>
              </a:solidFill>
              <a:ln w="19050">
                <a:solidFill>
                  <a:schemeClr val="accent1"/>
                </a:solidFill>
              </a:ln>
              <a:effectLst/>
            </c:spPr>
            <c:extLst>
              <c:ext xmlns:c16="http://schemas.microsoft.com/office/drawing/2014/chart" uri="{C3380CC4-5D6E-409C-BE32-E72D297353CC}">
                <c16:uniqueId val="{00000001-0C12-4D6C-96AC-AE1B3112EFDD}"/>
              </c:ext>
            </c:extLst>
          </c:dPt>
          <c:dPt>
            <c:idx val="1"/>
            <c:bubble3D val="0"/>
            <c:spPr>
              <a:solidFill>
                <a:schemeClr val="accent6"/>
              </a:solidFill>
              <a:ln w="19050">
                <a:solidFill>
                  <a:schemeClr val="accent6"/>
                </a:solidFill>
              </a:ln>
              <a:effectLst/>
            </c:spPr>
            <c:extLst>
              <c:ext xmlns:c16="http://schemas.microsoft.com/office/drawing/2014/chart" uri="{C3380CC4-5D6E-409C-BE32-E72D297353CC}">
                <c16:uniqueId val="{00000003-0C12-4D6C-96AC-AE1B3112EFDD}"/>
              </c:ext>
            </c:extLst>
          </c:dPt>
          <c:dPt>
            <c:idx val="2"/>
            <c:bubble3D val="0"/>
            <c:spPr>
              <a:solidFill>
                <a:srgbClr val="FF0000"/>
              </a:solidFill>
              <a:ln w="19050">
                <a:solidFill>
                  <a:srgbClr val="FF0000"/>
                </a:solidFill>
              </a:ln>
              <a:effectLst/>
            </c:spPr>
            <c:extLst>
              <c:ext xmlns:c16="http://schemas.microsoft.com/office/drawing/2014/chart" uri="{C3380CC4-5D6E-409C-BE32-E72D297353CC}">
                <c16:uniqueId val="{00000005-0C12-4D6C-96AC-AE1B3112EFD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summary- ELIGIBLE schools'!$A$29:$A$31</c:f>
              <c:strCache>
                <c:ptCount val="3"/>
                <c:pt idx="0">
                  <c:v>Completed KOHAs at eligible/priority schools</c:v>
                </c:pt>
                <c:pt idx="1">
                  <c:v>Completed WAIVERS at eligible/ priority schools</c:v>
                </c:pt>
                <c:pt idx="2">
                  <c:v>Not returned forms at eligible/priority schools</c:v>
                </c:pt>
              </c:strCache>
            </c:strRef>
          </c:cat>
          <c:val>
            <c:numRef>
              <c:f>'Data summary- ELIGIBLE schools'!$C$29:$C$31</c:f>
              <c:numCache>
                <c:formatCode>0%</c:formatCode>
                <c:ptCount val="3"/>
                <c:pt idx="0">
                  <c:v>0</c:v>
                </c:pt>
                <c:pt idx="1">
                  <c:v>0</c:v>
                </c:pt>
                <c:pt idx="2">
                  <c:v>0</c:v>
                </c:pt>
              </c:numCache>
            </c:numRef>
          </c:val>
          <c:extLst>
            <c:ext xmlns:c16="http://schemas.microsoft.com/office/drawing/2014/chart" uri="{C3380CC4-5D6E-409C-BE32-E72D297353CC}">
              <c16:uniqueId val="{00000006-0C12-4D6C-96AC-AE1B3112EFD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KOHA Outcome</a:t>
            </a:r>
            <a:r>
              <a:rPr lang="en-US" sz="1600" b="1" baseline="0">
                <a:solidFill>
                  <a:sysClr val="windowText" lastClr="000000"/>
                </a:solidFill>
              </a:rPr>
              <a:t> Data for Eligible/ Priority Schools </a:t>
            </a:r>
            <a:endParaRPr lang="en-US"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38939B"/>
              </a:solidFill>
              <a:ln>
                <a:solidFill>
                  <a:srgbClr val="38939B"/>
                </a:solidFill>
              </a:ln>
              <a:effectLst/>
            </c:spPr>
            <c:extLst>
              <c:ext xmlns:c16="http://schemas.microsoft.com/office/drawing/2014/chart" uri="{C3380CC4-5D6E-409C-BE32-E72D297353CC}">
                <c16:uniqueId val="{00000001-3906-4D55-8F30-AD5F02CE5312}"/>
              </c:ext>
            </c:extLst>
          </c:dPt>
          <c:dPt>
            <c:idx val="1"/>
            <c:invertIfNegative val="0"/>
            <c:bubble3D val="0"/>
            <c:spPr>
              <a:solidFill>
                <a:srgbClr val="A65A95"/>
              </a:solidFill>
              <a:ln>
                <a:solidFill>
                  <a:srgbClr val="A65A95"/>
                </a:solidFill>
              </a:ln>
              <a:effectLst/>
            </c:spPr>
            <c:extLst>
              <c:ext xmlns:c16="http://schemas.microsoft.com/office/drawing/2014/chart" uri="{C3380CC4-5D6E-409C-BE32-E72D297353CC}">
                <c16:uniqueId val="{00000003-3906-4D55-8F30-AD5F02CE5312}"/>
              </c:ext>
            </c:extLst>
          </c:dPt>
          <c:dPt>
            <c:idx val="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5-3906-4D55-8F30-AD5F02CE5312}"/>
              </c:ext>
            </c:extLst>
          </c:dPt>
          <c:dPt>
            <c:idx val="3"/>
            <c:invertIfNegative val="0"/>
            <c:bubble3D val="0"/>
            <c:spPr>
              <a:solidFill>
                <a:schemeClr val="accent6"/>
              </a:solidFill>
              <a:ln>
                <a:solidFill>
                  <a:schemeClr val="accent6"/>
                </a:solidFill>
              </a:ln>
              <a:effectLst/>
            </c:spPr>
            <c:extLst>
              <c:ext xmlns:c16="http://schemas.microsoft.com/office/drawing/2014/chart" uri="{C3380CC4-5D6E-409C-BE32-E72D297353CC}">
                <c16:uniqueId val="{00000007-3906-4D55-8F30-AD5F02CE531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summary- ELIGIBLE schools'!$A$4:$A$7</c:f>
              <c:strCache>
                <c:ptCount val="4"/>
                <c:pt idx="0">
                  <c:v>Students with UNTREATED DECAY at eligible/priority schools</c:v>
                </c:pt>
                <c:pt idx="1">
                  <c:v>Students with CARIES EXPERIENCE at eligible/priority schools</c:v>
                </c:pt>
                <c:pt idx="2">
                  <c:v>Students with URGENT DENTAL CARE NEEDS at eligible/priority schools</c:v>
                </c:pt>
                <c:pt idx="3">
                  <c:v>Students with urgent dental care needs who RECEIVED TREATMENT at eligible/priority schools</c:v>
                </c:pt>
              </c:strCache>
            </c:strRef>
          </c:cat>
          <c:val>
            <c:numRef>
              <c:f>'Data summary- ELIGIBLE schools'!$C$4:$C$7</c:f>
              <c:numCache>
                <c:formatCode>0%</c:formatCode>
                <c:ptCount val="4"/>
                <c:pt idx="0">
                  <c:v>0</c:v>
                </c:pt>
                <c:pt idx="1">
                  <c:v>0</c:v>
                </c:pt>
                <c:pt idx="2">
                  <c:v>0</c:v>
                </c:pt>
                <c:pt idx="3">
                  <c:v>0</c:v>
                </c:pt>
              </c:numCache>
            </c:numRef>
          </c:val>
          <c:extLst>
            <c:ext xmlns:c16="http://schemas.microsoft.com/office/drawing/2014/chart" uri="{C3380CC4-5D6E-409C-BE32-E72D297353CC}">
              <c16:uniqueId val="{00000008-3906-4D55-8F30-AD5F02CE5312}"/>
            </c:ext>
          </c:extLst>
        </c:ser>
        <c:dLbls>
          <c:dLblPos val="outEnd"/>
          <c:showLegendKey val="0"/>
          <c:showVal val="1"/>
          <c:showCatName val="0"/>
          <c:showSerName val="0"/>
          <c:showPercent val="0"/>
          <c:showBubbleSize val="0"/>
        </c:dLbls>
        <c:gapWidth val="219"/>
        <c:overlap val="-27"/>
        <c:axId val="575957176"/>
        <c:axId val="575957536"/>
      </c:barChart>
      <c:catAx>
        <c:axId val="575957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75957536"/>
        <c:crosses val="autoZero"/>
        <c:auto val="1"/>
        <c:lblAlgn val="ctr"/>
        <c:lblOffset val="100"/>
        <c:noMultiLvlLbl val="0"/>
      </c:catAx>
      <c:valAx>
        <c:axId val="575957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59571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1"/>
                </a:solidFill>
              </a:rPr>
              <a:t>KOHA WAIVER Data for Priority/Eligible</a:t>
            </a:r>
            <a:r>
              <a:rPr lang="en-US" sz="1600" b="1" baseline="0">
                <a:solidFill>
                  <a:schemeClr val="tx1"/>
                </a:solidFill>
              </a:rPr>
              <a:t> Schools</a:t>
            </a:r>
            <a:r>
              <a:rPr lang="en-US" sz="1600" b="1">
                <a:solidFill>
                  <a:schemeClr val="tx1"/>
                </a:solidFill>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6920407787525744"/>
          <c:y val="0.1522733263492278"/>
          <c:w val="0.5576541513061275"/>
          <c:h val="0.73356651234046388"/>
        </c:manualLayout>
      </c:layout>
      <c:doughnutChart>
        <c:varyColors val="1"/>
        <c:ser>
          <c:idx val="0"/>
          <c:order val="0"/>
          <c:spPr>
            <a:solidFill>
              <a:schemeClr val="accent6"/>
            </a:solidFill>
            <a:ln>
              <a:solidFill>
                <a:schemeClr val="accent6"/>
              </a:solidFill>
            </a:ln>
          </c:spPr>
          <c:explosion val="1"/>
          <c:dPt>
            <c:idx val="0"/>
            <c:bubble3D val="0"/>
            <c:spPr>
              <a:solidFill>
                <a:schemeClr val="accent1"/>
              </a:solidFill>
              <a:ln w="19050">
                <a:solidFill>
                  <a:schemeClr val="accent1"/>
                </a:solidFill>
              </a:ln>
              <a:effectLst/>
            </c:spPr>
            <c:extLst>
              <c:ext xmlns:c16="http://schemas.microsoft.com/office/drawing/2014/chart" uri="{C3380CC4-5D6E-409C-BE32-E72D297353CC}">
                <c16:uniqueId val="{0000000E-C924-4CA4-A4C9-C5DBF02C3FE4}"/>
              </c:ext>
            </c:extLst>
          </c:dPt>
          <c:dPt>
            <c:idx val="1"/>
            <c:bubble3D val="0"/>
            <c:spPr>
              <a:solidFill>
                <a:schemeClr val="accent4"/>
              </a:solidFill>
              <a:ln w="19050">
                <a:solidFill>
                  <a:schemeClr val="accent4"/>
                </a:solidFill>
              </a:ln>
              <a:effectLst/>
            </c:spPr>
            <c:extLst>
              <c:ext xmlns:c16="http://schemas.microsoft.com/office/drawing/2014/chart" uri="{C3380CC4-5D6E-409C-BE32-E72D297353CC}">
                <c16:uniqueId val="{00000010-C924-4CA4-A4C9-C5DBF02C3FE4}"/>
              </c:ext>
            </c:extLst>
          </c:dPt>
          <c:dPt>
            <c:idx val="2"/>
            <c:bubble3D val="0"/>
            <c:spPr>
              <a:solidFill>
                <a:schemeClr val="accent3"/>
              </a:solidFill>
              <a:ln w="19050">
                <a:solidFill>
                  <a:schemeClr val="accent3"/>
                </a:solidFill>
              </a:ln>
              <a:effectLst/>
            </c:spPr>
            <c:extLst>
              <c:ext xmlns:c16="http://schemas.microsoft.com/office/drawing/2014/chart" uri="{C3380CC4-5D6E-409C-BE32-E72D297353CC}">
                <c16:uniqueId val="{00000012-C924-4CA4-A4C9-C5DBF02C3FE4}"/>
              </c:ext>
            </c:extLst>
          </c:dPt>
          <c:dPt>
            <c:idx val="3"/>
            <c:bubble3D val="0"/>
            <c:spPr>
              <a:solidFill>
                <a:schemeClr val="accent6"/>
              </a:solidFill>
              <a:ln w="19050">
                <a:solidFill>
                  <a:schemeClr val="accent6"/>
                </a:solidFill>
              </a:ln>
              <a:effectLst/>
            </c:spPr>
            <c:extLst>
              <c:ext xmlns:c16="http://schemas.microsoft.com/office/drawing/2014/chart" uri="{C3380CC4-5D6E-409C-BE32-E72D297353CC}">
                <c16:uniqueId val="{00000001-C924-4CA4-A4C9-C5DBF02C3FE4}"/>
              </c:ext>
            </c:extLst>
          </c:dPt>
          <c:dPt>
            <c:idx val="4"/>
            <c:bubble3D val="0"/>
            <c:spPr>
              <a:solidFill>
                <a:srgbClr val="FF0000"/>
              </a:solidFill>
              <a:ln w="19050">
                <a:solidFill>
                  <a:srgbClr val="FF0000"/>
                </a:solidFill>
              </a:ln>
              <a:effectLst/>
            </c:spPr>
            <c:extLst>
              <c:ext xmlns:c16="http://schemas.microsoft.com/office/drawing/2014/chart" uri="{C3380CC4-5D6E-409C-BE32-E72D297353CC}">
                <c16:uniqueId val="{00000003-C924-4CA4-A4C9-C5DBF02C3FE4}"/>
              </c:ext>
            </c:extLst>
          </c:dPt>
          <c:dPt>
            <c:idx val="5"/>
            <c:bubble3D val="0"/>
            <c:spPr>
              <a:solidFill>
                <a:srgbClr val="A65A95"/>
              </a:solidFill>
              <a:ln w="19050">
                <a:solidFill>
                  <a:srgbClr val="A65A95"/>
                </a:solidFill>
              </a:ln>
              <a:effectLst/>
            </c:spPr>
            <c:extLst>
              <c:ext xmlns:c16="http://schemas.microsoft.com/office/drawing/2014/chart" uri="{C3380CC4-5D6E-409C-BE32-E72D297353CC}">
                <c16:uniqueId val="{00000005-C924-4CA4-A4C9-C5DBF02C3FE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summary- ELIGIBLE schools'!$A$53:$A$58</c:f>
              <c:strCache>
                <c:ptCount val="6"/>
                <c:pt idx="0">
                  <c:v>WAIVED- No insurance / can't find dental office accepting insurance</c:v>
                </c:pt>
                <c:pt idx="1">
                  <c:v>WAIVED- Financial burden/ cannot afford</c:v>
                </c:pt>
                <c:pt idx="2">
                  <c:v>WAIVED- Cannot take time off/ can't find time  </c:v>
                </c:pt>
                <c:pt idx="3">
                  <c:v>WAIVED- Can't find transportation/ can't get to dentist easily</c:v>
                </c:pt>
                <c:pt idx="4">
                  <c:v>WAIVED- Non-consent/ Do not believe child would benefit</c:v>
                </c:pt>
                <c:pt idx="5">
                  <c:v>WAIVED- Other </c:v>
                </c:pt>
              </c:strCache>
            </c:strRef>
          </c:cat>
          <c:val>
            <c:numRef>
              <c:f>'Data summary- ELIGIBLE schools'!$C$53:$C$58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C924-4CA4-A4C9-C5DBF02C3FE4}"/>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Percentage</a:t>
            </a:r>
            <a:r>
              <a:rPr lang="en-US" sz="1600" b="1" baseline="0">
                <a:solidFill>
                  <a:sysClr val="windowText" lastClr="000000"/>
                </a:solidFill>
              </a:rPr>
              <a:t> of Priority/ Eligible Schools Entering Completed KOHAs in SCOHR</a:t>
            </a:r>
            <a:endParaRPr lang="en-US"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summary- ELIGIBLE schools'!$A$88</c:f>
              <c:strCache>
                <c:ptCount val="1"/>
                <c:pt idx="0">
                  <c:v>Priority/ eligible schools with "Proof of Assessment" greater than 0 (schools reported at least one completed KOHA screening)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summary- ELIGIBLE schools'!$A$88</c:f>
              <c:strCache>
                <c:ptCount val="1"/>
                <c:pt idx="0">
                  <c:v>Priority/ eligible schools with "Proof of Assessment" greater than 0 (schools reported at least one completed KOHA screening) </c:v>
                </c:pt>
              </c:strCache>
            </c:strRef>
          </c:cat>
          <c:val>
            <c:numRef>
              <c:f>'Data summary- ELIGIBLE schools'!$C$88</c:f>
              <c:numCache>
                <c:formatCode>0%</c:formatCode>
                <c:ptCount val="1"/>
                <c:pt idx="0">
                  <c:v>0</c:v>
                </c:pt>
              </c:numCache>
            </c:numRef>
          </c:val>
          <c:extLst>
            <c:ext xmlns:c16="http://schemas.microsoft.com/office/drawing/2014/chart" uri="{C3380CC4-5D6E-409C-BE32-E72D297353CC}">
              <c16:uniqueId val="{00000001-EF0A-495F-B456-3D748E6B829D}"/>
            </c:ext>
          </c:extLst>
        </c:ser>
        <c:dLbls>
          <c:dLblPos val="outEnd"/>
          <c:showLegendKey val="0"/>
          <c:showVal val="1"/>
          <c:showCatName val="0"/>
          <c:showSerName val="0"/>
          <c:showPercent val="0"/>
          <c:showBubbleSize val="0"/>
        </c:dLbls>
        <c:gapWidth val="219"/>
        <c:overlap val="-27"/>
        <c:axId val="168189192"/>
        <c:axId val="524457872"/>
      </c:barChart>
      <c:catAx>
        <c:axId val="168189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24457872"/>
        <c:crosses val="autoZero"/>
        <c:auto val="1"/>
        <c:lblAlgn val="ctr"/>
        <c:lblOffset val="100"/>
        <c:noMultiLvlLbl val="0"/>
      </c:catAx>
      <c:valAx>
        <c:axId val="524457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68189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180974</xdr:colOff>
      <xdr:row>32</xdr:row>
      <xdr:rowOff>85724</xdr:rowOff>
    </xdr:from>
    <xdr:to>
      <xdr:col>3</xdr:col>
      <xdr:colOff>628650</xdr:colOff>
      <xdr:row>47</xdr:row>
      <xdr:rowOff>19048</xdr:rowOff>
    </xdr:to>
    <xdr:graphicFrame macro="">
      <xdr:nvGraphicFramePr>
        <xdr:cNvPr id="3" name="Chart 2">
          <a:extLst>
            <a:ext uri="{FF2B5EF4-FFF2-40B4-BE49-F238E27FC236}">
              <a16:creationId xmlns:a16="http://schemas.microsoft.com/office/drawing/2014/main" id="{E3FE54A3-0754-692A-29F2-53C15365F4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7</xdr:row>
      <xdr:rowOff>71436</xdr:rowOff>
    </xdr:from>
    <xdr:to>
      <xdr:col>4</xdr:col>
      <xdr:colOff>247649</xdr:colOff>
      <xdr:row>23</xdr:row>
      <xdr:rowOff>190499</xdr:rowOff>
    </xdr:to>
    <xdr:graphicFrame macro="">
      <xdr:nvGraphicFramePr>
        <xdr:cNvPr id="4" name="Chart 3">
          <a:extLst>
            <a:ext uri="{FF2B5EF4-FFF2-40B4-BE49-F238E27FC236}">
              <a16:creationId xmlns:a16="http://schemas.microsoft.com/office/drawing/2014/main" id="{8C84D2BD-82C3-6BA1-6F66-B1406C1C29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180974</xdr:colOff>
      <xdr:row>58</xdr:row>
      <xdr:rowOff>161925</xdr:rowOff>
    </xdr:from>
    <xdr:to>
      <xdr:col>3</xdr:col>
      <xdr:colOff>1009649</xdr:colOff>
      <xdr:row>82</xdr:row>
      <xdr:rowOff>28575</xdr:rowOff>
    </xdr:to>
    <xdr:graphicFrame macro="">
      <xdr:nvGraphicFramePr>
        <xdr:cNvPr id="6" name="Chart 5">
          <a:extLst>
            <a:ext uri="{FF2B5EF4-FFF2-40B4-BE49-F238E27FC236}">
              <a16:creationId xmlns:a16="http://schemas.microsoft.com/office/drawing/2014/main" id="{7488DCF4-2C1C-45BE-B006-498F2AE58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361950</xdr:colOff>
      <xdr:row>88</xdr:row>
      <xdr:rowOff>4761</xdr:rowOff>
    </xdr:from>
    <xdr:to>
      <xdr:col>3</xdr:col>
      <xdr:colOff>457200</xdr:colOff>
      <xdr:row>104</xdr:row>
      <xdr:rowOff>38100</xdr:rowOff>
    </xdr:to>
    <xdr:graphicFrame macro="">
      <xdr:nvGraphicFramePr>
        <xdr:cNvPr id="2" name="Chart 1">
          <a:extLst>
            <a:ext uri="{FF2B5EF4-FFF2-40B4-BE49-F238E27FC236}">
              <a16:creationId xmlns:a16="http://schemas.microsoft.com/office/drawing/2014/main" id="{BB50E193-EF0F-409A-462E-F7881280C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180974</xdr:colOff>
      <xdr:row>33</xdr:row>
      <xdr:rowOff>85724</xdr:rowOff>
    </xdr:from>
    <xdr:to>
      <xdr:col>3</xdr:col>
      <xdr:colOff>628650</xdr:colOff>
      <xdr:row>48</xdr:row>
      <xdr:rowOff>19048</xdr:rowOff>
    </xdr:to>
    <xdr:graphicFrame macro="">
      <xdr:nvGraphicFramePr>
        <xdr:cNvPr id="2" name="Chart 1">
          <a:extLst>
            <a:ext uri="{FF2B5EF4-FFF2-40B4-BE49-F238E27FC236}">
              <a16:creationId xmlns:a16="http://schemas.microsoft.com/office/drawing/2014/main" id="{A4048C9A-A2B4-414C-B6CF-546BFB06A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8</xdr:row>
      <xdr:rowOff>71436</xdr:rowOff>
    </xdr:from>
    <xdr:to>
      <xdr:col>4</xdr:col>
      <xdr:colOff>247649</xdr:colOff>
      <xdr:row>24</xdr:row>
      <xdr:rowOff>190499</xdr:rowOff>
    </xdr:to>
    <xdr:graphicFrame macro="">
      <xdr:nvGraphicFramePr>
        <xdr:cNvPr id="3" name="Chart 2">
          <a:extLst>
            <a:ext uri="{FF2B5EF4-FFF2-40B4-BE49-F238E27FC236}">
              <a16:creationId xmlns:a16="http://schemas.microsoft.com/office/drawing/2014/main" id="{F1D07C87-5D67-446D-ACAE-65F1031C5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180974</xdr:colOff>
      <xdr:row>59</xdr:row>
      <xdr:rowOff>161925</xdr:rowOff>
    </xdr:from>
    <xdr:to>
      <xdr:col>3</xdr:col>
      <xdr:colOff>1009649</xdr:colOff>
      <xdr:row>83</xdr:row>
      <xdr:rowOff>28575</xdr:rowOff>
    </xdr:to>
    <xdr:graphicFrame macro="">
      <xdr:nvGraphicFramePr>
        <xdr:cNvPr id="4" name="Chart 3">
          <a:extLst>
            <a:ext uri="{FF2B5EF4-FFF2-40B4-BE49-F238E27FC236}">
              <a16:creationId xmlns:a16="http://schemas.microsoft.com/office/drawing/2014/main" id="{F123285D-A771-4776-B891-921CC5A6F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361950</xdr:colOff>
      <xdr:row>89</xdr:row>
      <xdr:rowOff>4761</xdr:rowOff>
    </xdr:from>
    <xdr:to>
      <xdr:col>3</xdr:col>
      <xdr:colOff>457200</xdr:colOff>
      <xdr:row>107</xdr:row>
      <xdr:rowOff>28575</xdr:rowOff>
    </xdr:to>
    <xdr:graphicFrame macro="">
      <xdr:nvGraphicFramePr>
        <xdr:cNvPr id="5" name="Chart 4">
          <a:extLst>
            <a:ext uri="{FF2B5EF4-FFF2-40B4-BE49-F238E27FC236}">
              <a16:creationId xmlns:a16="http://schemas.microsoft.com/office/drawing/2014/main" id="{4614105D-6C50-4148-96BD-46A17224B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A755-08D9-47CF-8872-D126968851DC}">
  <sheetPr>
    <tabColor theme="4" tint="0.59999389629810485"/>
  </sheetPr>
  <dimension ref="A1:A18"/>
  <sheetViews>
    <sheetView tabSelected="1" zoomScaleNormal="100" workbookViewId="0">
      <selection activeCell="J18" sqref="J18"/>
    </sheetView>
  </sheetViews>
  <sheetFormatPr defaultRowHeight="14.5" x14ac:dyDescent="0.35"/>
  <cols>
    <col min="1" max="1" width="27.26953125" customWidth="1"/>
    <col min="2" max="2" width="13.26953125" customWidth="1"/>
  </cols>
  <sheetData>
    <row r="1" spans="1:1" s="41" customFormat="1" ht="21" x14ac:dyDescent="0.5">
      <c r="A1" s="40" t="s">
        <v>35</v>
      </c>
    </row>
    <row r="2" spans="1:1" s="33" customFormat="1" ht="18.5" x14ac:dyDescent="0.45">
      <c r="A2" s="32" t="s">
        <v>37</v>
      </c>
    </row>
    <row r="3" spans="1:1" s="33" customFormat="1" ht="13.5" customHeight="1" x14ac:dyDescent="0.45">
      <c r="A3" s="32"/>
    </row>
    <row r="4" spans="1:1" s="1" customFormat="1" ht="15.5" x14ac:dyDescent="0.35">
      <c r="A4" s="1" t="s">
        <v>39</v>
      </c>
    </row>
    <row r="5" spans="1:1" s="1" customFormat="1" ht="15.5" x14ac:dyDescent="0.35"/>
    <row r="6" spans="1:1" s="46" customFormat="1" ht="17" x14ac:dyDescent="0.4">
      <c r="A6" s="34" t="s">
        <v>66</v>
      </c>
    </row>
    <row r="7" spans="1:1" s="1" customFormat="1" ht="15.5" x14ac:dyDescent="0.35">
      <c r="A7" s="1" t="s">
        <v>36</v>
      </c>
    </row>
    <row r="8" spans="1:1" s="1" customFormat="1" ht="15.5" x14ac:dyDescent="0.35">
      <c r="A8" s="1" t="s">
        <v>73</v>
      </c>
    </row>
    <row r="9" spans="1:1" s="1" customFormat="1" ht="15.5" x14ac:dyDescent="0.35">
      <c r="A9" s="1" t="s">
        <v>69</v>
      </c>
    </row>
    <row r="10" spans="1:1" s="1" customFormat="1" ht="15.5" x14ac:dyDescent="0.35">
      <c r="A10" s="1" t="s">
        <v>65</v>
      </c>
    </row>
    <row r="11" spans="1:1" s="1" customFormat="1" ht="15.5" x14ac:dyDescent="0.35">
      <c r="A11" s="1" t="s">
        <v>38</v>
      </c>
    </row>
    <row r="12" spans="1:1" s="1" customFormat="1" ht="15.5" x14ac:dyDescent="0.35"/>
    <row r="13" spans="1:1" s="46" customFormat="1" ht="17" x14ac:dyDescent="0.4">
      <c r="A13" s="34" t="s">
        <v>67</v>
      </c>
    </row>
    <row r="14" spans="1:1" s="1" customFormat="1" ht="15.5" x14ac:dyDescent="0.35">
      <c r="A14" s="1" t="s">
        <v>74</v>
      </c>
    </row>
    <row r="15" spans="1:1" s="1" customFormat="1" ht="15.5" x14ac:dyDescent="0.35">
      <c r="A15" s="45" t="s">
        <v>68</v>
      </c>
    </row>
    <row r="16" spans="1:1" s="1" customFormat="1" ht="15.5" x14ac:dyDescent="0.35">
      <c r="A16" s="1" t="s">
        <v>70</v>
      </c>
    </row>
    <row r="17" spans="1:1" s="1" customFormat="1" ht="15.5" x14ac:dyDescent="0.35">
      <c r="A17" s="1" t="s">
        <v>71</v>
      </c>
    </row>
    <row r="18" spans="1:1" s="1" customFormat="1" ht="15.5" x14ac:dyDescent="0.35">
      <c r="A18" s="1"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
  <sheetViews>
    <sheetView workbookViewId="0">
      <selection activeCell="D15" sqref="D15"/>
    </sheetView>
  </sheetViews>
  <sheetFormatPr defaultRowHeight="14.5" x14ac:dyDescent="0.35"/>
  <cols>
    <col min="1" max="1" width="14.453125" customWidth="1"/>
    <col min="2" max="2" width="13.7265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104"/>
  <sheetViews>
    <sheetView topLeftCell="A87" zoomScale="70" zoomScaleNormal="70" workbookViewId="0">
      <selection activeCell="B27" sqref="B27"/>
    </sheetView>
  </sheetViews>
  <sheetFormatPr defaultRowHeight="14.5" x14ac:dyDescent="0.35"/>
  <cols>
    <col min="1" max="1" width="29.1796875" customWidth="1"/>
    <col min="2" max="2" width="22.26953125" customWidth="1"/>
    <col min="3" max="3" width="23.7265625" customWidth="1"/>
    <col min="4" max="4" width="28.26953125" customWidth="1"/>
    <col min="5" max="5" width="31.1796875" customWidth="1"/>
    <col min="8" max="8" width="9.1796875" customWidth="1"/>
  </cols>
  <sheetData>
    <row r="1" spans="1:5" s="39" customFormat="1" ht="21" x14ac:dyDescent="0.5">
      <c r="A1" s="39" t="s">
        <v>0</v>
      </c>
    </row>
    <row r="2" spans="1:5" s="3" customFormat="1" ht="17" x14ac:dyDescent="0.4">
      <c r="A2" s="22" t="s">
        <v>1</v>
      </c>
      <c r="B2" s="15" t="s">
        <v>2</v>
      </c>
      <c r="C2" s="15" t="s">
        <v>3</v>
      </c>
      <c r="D2" s="15" t="s">
        <v>4</v>
      </c>
      <c r="E2" s="15" t="s">
        <v>5</v>
      </c>
    </row>
    <row r="3" spans="1:5" ht="31" x14ac:dyDescent="0.35">
      <c r="A3" s="4" t="s">
        <v>6</v>
      </c>
      <c r="B3" s="6">
        <f>SUM('SCOHR Summary Report-ALL school'!O:O)</f>
        <v>0</v>
      </c>
      <c r="C3" s="8" t="e">
        <f>B3/B28</f>
        <v>#DIV/0!</v>
      </c>
      <c r="D3" s="9" t="s">
        <v>7</v>
      </c>
      <c r="E3" s="6"/>
    </row>
    <row r="4" spans="1:5" ht="31" x14ac:dyDescent="0.35">
      <c r="A4" s="4" t="s">
        <v>8</v>
      </c>
      <c r="B4" s="6">
        <f>SUM('SCOHR Summary Report-ALL school'!P:P)</f>
        <v>0</v>
      </c>
      <c r="C4" s="8" t="e">
        <f>B4/B28</f>
        <v>#DIV/0!</v>
      </c>
      <c r="D4" s="9" t="s">
        <v>7</v>
      </c>
      <c r="E4" s="6"/>
    </row>
    <row r="5" spans="1:5" ht="31" x14ac:dyDescent="0.35">
      <c r="A5" s="4" t="s">
        <v>9</v>
      </c>
      <c r="B5" s="6">
        <f>SUM('SCOHR Summary Report-ALL school'!S:S)</f>
        <v>0</v>
      </c>
      <c r="C5" s="8" t="e">
        <f>B5/B28</f>
        <v>#DIV/0!</v>
      </c>
      <c r="D5" s="9" t="s">
        <v>7</v>
      </c>
      <c r="E5" s="6"/>
    </row>
    <row r="6" spans="1:5" ht="46.5" x14ac:dyDescent="0.35">
      <c r="A6" s="4" t="s">
        <v>10</v>
      </c>
      <c r="B6" s="6">
        <f>SUM('SCOHR Summary Report-ALL school'!V:V)</f>
        <v>0</v>
      </c>
      <c r="C6" s="8" t="e">
        <f>B6/B5</f>
        <v>#DIV/0!</v>
      </c>
      <c r="D6" s="9" t="s">
        <v>11</v>
      </c>
      <c r="E6" s="6"/>
    </row>
    <row r="26" spans="1:5" s="2" customFormat="1" ht="17" x14ac:dyDescent="0.4">
      <c r="A26" s="14" t="s">
        <v>12</v>
      </c>
      <c r="B26" s="15" t="s">
        <v>2</v>
      </c>
      <c r="C26" s="15" t="s">
        <v>3</v>
      </c>
      <c r="D26" s="15" t="s">
        <v>4</v>
      </c>
      <c r="E26" s="15" t="s">
        <v>5</v>
      </c>
    </row>
    <row r="27" spans="1:5" ht="87" x14ac:dyDescent="0.35">
      <c r="A27" s="11" t="s">
        <v>13</v>
      </c>
      <c r="B27" s="23">
        <f>SUM('SCOHR Summary Report-ALL school'!E:E)</f>
        <v>0</v>
      </c>
      <c r="C27" s="13" t="s">
        <v>14</v>
      </c>
      <c r="D27" s="12"/>
      <c r="E27" s="25" t="s">
        <v>29</v>
      </c>
    </row>
    <row r="28" spans="1:5" ht="29" x14ac:dyDescent="0.35">
      <c r="A28" s="5" t="s">
        <v>15</v>
      </c>
      <c r="B28" s="7">
        <f>SUM('SCOHR Summary Report-ALL school'!F:F)</f>
        <v>0</v>
      </c>
      <c r="C28" s="8" t="e">
        <f>B28/B27</f>
        <v>#DIV/0!</v>
      </c>
      <c r="D28" s="9" t="s">
        <v>16</v>
      </c>
      <c r="E28" s="6"/>
    </row>
    <row r="29" spans="1:5" ht="29" x14ac:dyDescent="0.35">
      <c r="A29" s="4" t="s">
        <v>17</v>
      </c>
      <c r="B29" s="6">
        <f>SUM('SCOHR Summary Report-ALL school'!G:L)</f>
        <v>0</v>
      </c>
      <c r="C29" s="8" t="e">
        <f>B29/B27</f>
        <v>#DIV/0!</v>
      </c>
      <c r="D29" s="10" t="s">
        <v>16</v>
      </c>
      <c r="E29" s="6"/>
    </row>
    <row r="30" spans="1:5" ht="29" x14ac:dyDescent="0.35">
      <c r="A30" s="16" t="s">
        <v>18</v>
      </c>
      <c r="B30" s="19">
        <f>B27-SUM(B28:B29)</f>
        <v>0</v>
      </c>
      <c r="C30" s="8" t="e">
        <f>B30/B27</f>
        <v>#DIV/0!</v>
      </c>
      <c r="D30" s="9" t="s">
        <v>16</v>
      </c>
      <c r="E30" s="17"/>
    </row>
    <row r="31" spans="1:5" ht="15.5" x14ac:dyDescent="0.35">
      <c r="A31" s="16" t="s">
        <v>19</v>
      </c>
      <c r="B31" s="6">
        <f>SUM(B28:B30)</f>
        <v>0</v>
      </c>
      <c r="C31" s="18" t="e">
        <f>SUM(C28:C30)</f>
        <v>#DIV/0!</v>
      </c>
      <c r="D31" s="6"/>
      <c r="E31" s="6"/>
    </row>
    <row r="32" spans="1:5"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50" spans="1:5" ht="17" x14ac:dyDescent="0.4">
      <c r="A50" s="14" t="s">
        <v>20</v>
      </c>
      <c r="B50" s="15" t="s">
        <v>2</v>
      </c>
      <c r="C50" s="15" t="s">
        <v>3</v>
      </c>
      <c r="D50" s="15" t="s">
        <v>4</v>
      </c>
      <c r="E50" s="15" t="s">
        <v>5</v>
      </c>
    </row>
    <row r="51" spans="1:5" ht="29" x14ac:dyDescent="0.35">
      <c r="A51" s="4" t="s">
        <v>17</v>
      </c>
      <c r="B51" s="6">
        <f>SUM('SCOHR Summary Report-ALL school'!G:L)</f>
        <v>0</v>
      </c>
      <c r="C51" s="8" t="e">
        <f>B51/B27</f>
        <v>#DIV/0!</v>
      </c>
      <c r="D51" s="10" t="s">
        <v>16</v>
      </c>
      <c r="E51" s="6"/>
    </row>
    <row r="52" spans="1:5" ht="43.5" x14ac:dyDescent="0.35">
      <c r="A52" s="20" t="s">
        <v>21</v>
      </c>
      <c r="B52" s="6">
        <f>SUM('SCOHR Summary Report-ALL school'!G:G)</f>
        <v>0</v>
      </c>
      <c r="C52" s="21" t="e">
        <f>B52/B51</f>
        <v>#DIV/0!</v>
      </c>
      <c r="D52" s="10" t="s">
        <v>22</v>
      </c>
      <c r="E52" s="6"/>
    </row>
    <row r="53" spans="1:5" ht="29" x14ac:dyDescent="0.35">
      <c r="A53" s="20" t="s">
        <v>23</v>
      </c>
      <c r="B53" s="6">
        <f>SUM('SCOHR Summary Report-ALL school'!H:H)</f>
        <v>0</v>
      </c>
      <c r="C53" s="8" t="e">
        <f>B53/B51</f>
        <v>#DIV/0!</v>
      </c>
      <c r="D53" s="10" t="s">
        <v>22</v>
      </c>
      <c r="E53" s="6"/>
    </row>
    <row r="54" spans="1:5" ht="29" x14ac:dyDescent="0.35">
      <c r="A54" s="20" t="s">
        <v>24</v>
      </c>
      <c r="B54" s="6">
        <f>SUM('SCOHR Summary Report-ALL school'!I:I)</f>
        <v>0</v>
      </c>
      <c r="C54" s="8" t="e">
        <f>B54/B51</f>
        <v>#DIV/0!</v>
      </c>
      <c r="D54" s="10" t="s">
        <v>22</v>
      </c>
      <c r="E54" s="6"/>
    </row>
    <row r="55" spans="1:5" ht="43.5" x14ac:dyDescent="0.35">
      <c r="A55" s="20" t="s">
        <v>25</v>
      </c>
      <c r="B55" s="6">
        <f>SUM('SCOHR Summary Report-ALL school'!J:J)</f>
        <v>0</v>
      </c>
      <c r="C55" s="8" t="e">
        <f>B55/B51</f>
        <v>#DIV/0!</v>
      </c>
      <c r="D55" s="10" t="s">
        <v>22</v>
      </c>
      <c r="E55" s="6"/>
    </row>
    <row r="56" spans="1:5" ht="29" x14ac:dyDescent="0.35">
      <c r="A56" s="20" t="s">
        <v>26</v>
      </c>
      <c r="B56" s="6">
        <f>SUM('SCOHR Summary Report-ALL school'!K:K)</f>
        <v>0</v>
      </c>
      <c r="C56" s="8" t="e">
        <f>B56/B51</f>
        <v>#DIV/0!</v>
      </c>
      <c r="D56" s="10" t="s">
        <v>22</v>
      </c>
      <c r="E56" s="6"/>
    </row>
    <row r="57" spans="1:5" x14ac:dyDescent="0.35">
      <c r="A57" s="20" t="s">
        <v>27</v>
      </c>
      <c r="B57" s="6">
        <f>SUM('SCOHR Summary Report-ALL school'!L:L)</f>
        <v>0</v>
      </c>
      <c r="C57" s="8" t="e">
        <f>B57/B51</f>
        <v>#DIV/0!</v>
      </c>
      <c r="D57" s="10" t="s">
        <v>22</v>
      </c>
      <c r="E57" s="6"/>
    </row>
    <row r="58" spans="1:5" x14ac:dyDescent="0.35">
      <c r="A58" s="24" t="s">
        <v>28</v>
      </c>
      <c r="B58" s="6"/>
      <c r="C58" s="18" t="e">
        <f>SUM(C52:C57)</f>
        <v>#DIV/0!</v>
      </c>
      <c r="D58" s="6"/>
      <c r="E58" s="6"/>
    </row>
    <row r="85" spans="1:5" ht="34" x14ac:dyDescent="0.4">
      <c r="A85" s="26" t="s">
        <v>30</v>
      </c>
      <c r="B85" s="15" t="s">
        <v>2</v>
      </c>
      <c r="C85" s="15" t="s">
        <v>3</v>
      </c>
      <c r="D85" s="15" t="s">
        <v>4</v>
      </c>
      <c r="E85" s="15" t="s">
        <v>5</v>
      </c>
    </row>
    <row r="86" spans="1:5" ht="116" x14ac:dyDescent="0.35">
      <c r="A86" s="5" t="s">
        <v>31</v>
      </c>
      <c r="B86" s="31">
        <f>COUNTA('SCOHR Summary Report-ALL school'!B:B)-1</f>
        <v>-1</v>
      </c>
      <c r="C86" s="6"/>
      <c r="D86" s="6"/>
      <c r="E86" s="25" t="s">
        <v>34</v>
      </c>
    </row>
    <row r="87" spans="1:5" ht="62" x14ac:dyDescent="0.35">
      <c r="A87" s="4" t="s">
        <v>33</v>
      </c>
      <c r="B87" s="6">
        <f>COUNTIF('SCOHR Summary Report-ALL school'!F:F,"&gt;0")</f>
        <v>0</v>
      </c>
      <c r="C87" s="8">
        <f>B87/B86</f>
        <v>0</v>
      </c>
      <c r="D87" s="25" t="s">
        <v>32</v>
      </c>
      <c r="E87" s="6"/>
    </row>
    <row r="88" spans="1:5" x14ac:dyDescent="0.35">
      <c r="A88" s="27"/>
      <c r="B88" s="28"/>
      <c r="C88" s="29"/>
      <c r="D88" s="30"/>
      <c r="E88" s="28"/>
    </row>
    <row r="89" spans="1:5" x14ac:dyDescent="0.35">
      <c r="A89" s="27"/>
      <c r="B89" s="28"/>
      <c r="C89" s="29"/>
      <c r="D89" s="30"/>
      <c r="E89" s="28"/>
    </row>
    <row r="90" spans="1:5" x14ac:dyDescent="0.35">
      <c r="A90" s="27"/>
      <c r="B90" s="28"/>
      <c r="C90" s="29"/>
      <c r="D90" s="30"/>
      <c r="E90" s="28"/>
    </row>
    <row r="91" spans="1:5" x14ac:dyDescent="0.35">
      <c r="A91" s="27"/>
      <c r="B91" s="28"/>
      <c r="C91" s="29"/>
      <c r="D91" s="30"/>
      <c r="E91" s="28"/>
    </row>
    <row r="92" spans="1:5" x14ac:dyDescent="0.35">
      <c r="A92" s="27"/>
      <c r="B92" s="28"/>
      <c r="C92" s="29"/>
      <c r="D92" s="30"/>
      <c r="E92" s="28"/>
    </row>
    <row r="93" spans="1:5" x14ac:dyDescent="0.35">
      <c r="A93" s="27"/>
      <c r="B93" s="28"/>
      <c r="C93" s="29"/>
      <c r="D93" s="30"/>
      <c r="E93" s="28"/>
    </row>
    <row r="94" spans="1:5" x14ac:dyDescent="0.35">
      <c r="A94" s="27"/>
      <c r="B94" s="28"/>
      <c r="C94" s="29"/>
      <c r="D94" s="30"/>
      <c r="E94" s="28"/>
    </row>
    <row r="95" spans="1:5" x14ac:dyDescent="0.35">
      <c r="A95" s="27"/>
      <c r="B95" s="28"/>
      <c r="C95" s="29"/>
      <c r="D95" s="30"/>
      <c r="E95" s="28"/>
    </row>
    <row r="96" spans="1:5" x14ac:dyDescent="0.35">
      <c r="A96" s="27"/>
      <c r="B96" s="28"/>
      <c r="C96" s="29"/>
      <c r="D96" s="30"/>
      <c r="E96" s="28"/>
    </row>
    <row r="97" spans="1:5" x14ac:dyDescent="0.35">
      <c r="A97" s="27"/>
      <c r="B97" s="28"/>
      <c r="C97" s="29"/>
      <c r="D97" s="30"/>
      <c r="E97" s="28"/>
    </row>
    <row r="98" spans="1:5" x14ac:dyDescent="0.35">
      <c r="A98" s="27"/>
      <c r="B98" s="28"/>
      <c r="C98" s="29"/>
      <c r="D98" s="30"/>
      <c r="E98" s="28"/>
    </row>
    <row r="99" spans="1:5" x14ac:dyDescent="0.35">
      <c r="A99" s="27"/>
      <c r="B99" s="28"/>
      <c r="C99" s="29"/>
      <c r="D99" s="30"/>
      <c r="E99" s="28"/>
    </row>
    <row r="100" spans="1:5" x14ac:dyDescent="0.35">
      <c r="A100" s="27"/>
      <c r="B100" s="28"/>
      <c r="C100" s="29"/>
      <c r="D100" s="30"/>
      <c r="E100" s="28"/>
    </row>
    <row r="101" spans="1:5" x14ac:dyDescent="0.35">
      <c r="A101" s="27"/>
      <c r="B101" s="28"/>
      <c r="C101" s="29"/>
      <c r="D101" s="30"/>
      <c r="E101" s="28"/>
    </row>
    <row r="102" spans="1:5" x14ac:dyDescent="0.35">
      <c r="A102" s="27"/>
      <c r="B102" s="28"/>
      <c r="C102" s="29"/>
      <c r="D102" s="30"/>
      <c r="E102" s="28"/>
    </row>
    <row r="103" spans="1:5" x14ac:dyDescent="0.35">
      <c r="A103" s="27"/>
      <c r="B103" s="28"/>
      <c r="C103" s="29"/>
      <c r="D103" s="30"/>
      <c r="E103" s="28"/>
    </row>
    <row r="104" spans="1:5" x14ac:dyDescent="0.35">
      <c r="A104" s="27"/>
      <c r="B104" s="28"/>
      <c r="C104" s="29"/>
      <c r="D104" s="30"/>
      <c r="E104" s="28"/>
    </row>
  </sheetData>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54E0-C145-44A4-A0F6-59C37B73ADBA}">
  <sheetPr>
    <tabColor theme="9" tint="0.59999389629810485"/>
  </sheetPr>
  <dimension ref="A1"/>
  <sheetViews>
    <sheetView zoomScale="70" zoomScaleNormal="70" workbookViewId="0">
      <selection activeCell="B23" sqref="B23"/>
    </sheetView>
  </sheetViews>
  <sheetFormatPr defaultRowHeight="14.5" x14ac:dyDescent="0.35"/>
  <cols>
    <col min="1" max="1" width="14.453125" customWidth="1"/>
    <col min="2" max="2" width="13.7265625"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275A-01C9-40B9-849D-255188D83D11}">
  <sheetPr>
    <tabColor theme="9" tint="0.59999389629810485"/>
  </sheetPr>
  <dimension ref="A1:J105"/>
  <sheetViews>
    <sheetView topLeftCell="A36" zoomScale="55" zoomScaleNormal="55" workbookViewId="0">
      <selection activeCell="E9" sqref="E9"/>
    </sheetView>
  </sheetViews>
  <sheetFormatPr defaultRowHeight="14.5" x14ac:dyDescent="0.35"/>
  <cols>
    <col min="1" max="1" width="29.1796875" customWidth="1"/>
    <col min="2" max="2" width="22.26953125" customWidth="1"/>
    <col min="3" max="3" width="23.7265625" customWidth="1"/>
    <col min="4" max="4" width="28.26953125" customWidth="1"/>
    <col min="5" max="5" width="31.1796875" customWidth="1"/>
  </cols>
  <sheetData>
    <row r="1" spans="1:10" s="42" customFormat="1" ht="21" x14ac:dyDescent="0.5">
      <c r="A1" s="42" t="s">
        <v>40</v>
      </c>
    </row>
    <row r="2" spans="1:10" s="35" customFormat="1" ht="40.5" customHeight="1" x14ac:dyDescent="0.45">
      <c r="A2" s="47" t="s">
        <v>61</v>
      </c>
      <c r="B2" s="47"/>
      <c r="C2" s="47"/>
      <c r="D2" s="47"/>
      <c r="E2" s="47"/>
      <c r="F2" s="47"/>
      <c r="G2" s="47"/>
      <c r="H2" s="47"/>
      <c r="I2" s="47"/>
      <c r="J2" s="47"/>
    </row>
    <row r="3" spans="1:10" s="3" customFormat="1" ht="34" x14ac:dyDescent="0.4">
      <c r="A3" s="36" t="s">
        <v>41</v>
      </c>
      <c r="B3" s="15" t="s">
        <v>2</v>
      </c>
      <c r="C3" s="15" t="s">
        <v>3</v>
      </c>
      <c r="D3" s="15" t="s">
        <v>4</v>
      </c>
      <c r="E3" s="15" t="s">
        <v>5</v>
      </c>
    </row>
    <row r="4" spans="1:10" ht="46.5" x14ac:dyDescent="0.35">
      <c r="A4" s="4" t="s">
        <v>56</v>
      </c>
      <c r="B4" s="6">
        <f>SUM('SCOHR report-ELIGIBLE schools'!O:O)</f>
        <v>0</v>
      </c>
      <c r="C4" s="8" t="e">
        <f>B4/B29</f>
        <v>#DIV/0!</v>
      </c>
      <c r="D4" s="9" t="s">
        <v>43</v>
      </c>
      <c r="E4" s="6"/>
    </row>
    <row r="5" spans="1:10" ht="46.5" x14ac:dyDescent="0.35">
      <c r="A5" s="4" t="s">
        <v>57</v>
      </c>
      <c r="B5" s="6">
        <f>SUM('SCOHR report-ELIGIBLE schools'!P:P)</f>
        <v>0</v>
      </c>
      <c r="C5" s="8" t="e">
        <f>B5/B29</f>
        <v>#DIV/0!</v>
      </c>
      <c r="D5" s="9" t="s">
        <v>43</v>
      </c>
      <c r="E5" s="6"/>
    </row>
    <row r="6" spans="1:10" ht="46.5" x14ac:dyDescent="0.35">
      <c r="A6" s="4" t="s">
        <v>58</v>
      </c>
      <c r="B6" s="6">
        <f>SUM('SCOHR report-ELIGIBLE schools'!S:S)</f>
        <v>0</v>
      </c>
      <c r="C6" s="8" t="e">
        <f>B6/B29</f>
        <v>#DIV/0!</v>
      </c>
      <c r="D6" s="9" t="s">
        <v>43</v>
      </c>
      <c r="E6" s="6"/>
    </row>
    <row r="7" spans="1:10" ht="62" x14ac:dyDescent="0.35">
      <c r="A7" s="4" t="s">
        <v>59</v>
      </c>
      <c r="B7" s="6">
        <f>SUM('SCOHR report-ELIGIBLE schools'!V:V)</f>
        <v>0</v>
      </c>
      <c r="C7" s="8" t="e">
        <f>B7/B6</f>
        <v>#DIV/0!</v>
      </c>
      <c r="D7" s="9" t="s">
        <v>44</v>
      </c>
      <c r="E7" s="6"/>
    </row>
    <row r="27" spans="1:5" s="38" customFormat="1" ht="34" x14ac:dyDescent="0.4">
      <c r="A27" s="26" t="s">
        <v>42</v>
      </c>
      <c r="B27" s="37" t="s">
        <v>2</v>
      </c>
      <c r="C27" s="37" t="s">
        <v>3</v>
      </c>
      <c r="D27" s="37" t="s">
        <v>4</v>
      </c>
      <c r="E27" s="37" t="s">
        <v>5</v>
      </c>
    </row>
    <row r="28" spans="1:5" ht="87" x14ac:dyDescent="0.35">
      <c r="A28" s="11" t="s">
        <v>45</v>
      </c>
      <c r="B28" s="23">
        <f>SUM('SCOHR report-ELIGIBLE schools'!E:E)</f>
        <v>0</v>
      </c>
      <c r="C28" s="44" t="e">
        <f>B28/'KOHA Data Summary- ALL schools'!B27</f>
        <v>#DIV/0!</v>
      </c>
      <c r="D28" s="43" t="s">
        <v>62</v>
      </c>
      <c r="E28" s="25" t="s">
        <v>29</v>
      </c>
    </row>
    <row r="29" spans="1:5" ht="43.5" x14ac:dyDescent="0.35">
      <c r="A29" s="5" t="s">
        <v>54</v>
      </c>
      <c r="B29" s="7">
        <f>SUM('SCOHR report-ELIGIBLE schools'!F:F)</f>
        <v>0</v>
      </c>
      <c r="C29" s="8" t="e">
        <f>B29/B28</f>
        <v>#DIV/0!</v>
      </c>
      <c r="D29" s="9" t="s">
        <v>46</v>
      </c>
      <c r="E29" s="6"/>
    </row>
    <row r="30" spans="1:5" ht="43.5" x14ac:dyDescent="0.35">
      <c r="A30" s="4" t="s">
        <v>53</v>
      </c>
      <c r="B30" s="6">
        <f>SUM('SCOHR report-ELIGIBLE schools'!G:L)</f>
        <v>0</v>
      </c>
      <c r="C30" s="8" t="e">
        <f>B30/B28</f>
        <v>#DIV/0!</v>
      </c>
      <c r="D30" s="9" t="s">
        <v>46</v>
      </c>
      <c r="E30" s="6"/>
    </row>
    <row r="31" spans="1:5" ht="43.5" x14ac:dyDescent="0.35">
      <c r="A31" s="4" t="s">
        <v>55</v>
      </c>
      <c r="B31" s="19">
        <f>B28-SUM(B29:B30)</f>
        <v>0</v>
      </c>
      <c r="C31" s="8" t="e">
        <f>B31/B28</f>
        <v>#DIV/0!</v>
      </c>
      <c r="D31" s="9" t="s">
        <v>46</v>
      </c>
      <c r="E31" s="17"/>
    </row>
    <row r="32" spans="1:5" ht="15.5" x14ac:dyDescent="0.35">
      <c r="A32" s="16" t="s">
        <v>19</v>
      </c>
      <c r="B32" s="6">
        <f>SUM(B29:B31)</f>
        <v>0</v>
      </c>
      <c r="C32" s="18" t="e">
        <f>SUM(C29:C31)</f>
        <v>#DIV/0!</v>
      </c>
      <c r="D32" s="6"/>
      <c r="E32" s="6"/>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51" spans="1:5" ht="34" x14ac:dyDescent="0.4">
      <c r="A51" s="26" t="s">
        <v>47</v>
      </c>
      <c r="B51" s="15" t="s">
        <v>2</v>
      </c>
      <c r="C51" s="15" t="s">
        <v>3</v>
      </c>
      <c r="D51" s="15" t="s">
        <v>4</v>
      </c>
      <c r="E51" s="15" t="s">
        <v>5</v>
      </c>
    </row>
    <row r="52" spans="1:5" ht="43.5" x14ac:dyDescent="0.35">
      <c r="A52" s="4" t="s">
        <v>60</v>
      </c>
      <c r="B52" s="6">
        <f>SUM('SCOHR report-ELIGIBLE schools'!G:L)</f>
        <v>0</v>
      </c>
      <c r="C52" s="8" t="e">
        <f>B52/B28</f>
        <v>#DIV/0!</v>
      </c>
      <c r="D52" s="9" t="s">
        <v>46</v>
      </c>
      <c r="E52" s="6"/>
    </row>
    <row r="53" spans="1:5" ht="43.5" x14ac:dyDescent="0.35">
      <c r="A53" s="20" t="s">
        <v>21</v>
      </c>
      <c r="B53" s="6">
        <f>SUM('SCOHR report-ELIGIBLE schools'!G:G)</f>
        <v>0</v>
      </c>
      <c r="C53" s="21" t="e">
        <f>B53/B52</f>
        <v>#DIV/0!</v>
      </c>
      <c r="D53" s="10" t="s">
        <v>48</v>
      </c>
      <c r="E53" s="6"/>
    </row>
    <row r="54" spans="1:5" ht="43.5" x14ac:dyDescent="0.35">
      <c r="A54" s="20" t="s">
        <v>23</v>
      </c>
      <c r="B54" s="6">
        <f>SUM('SCOHR report-ELIGIBLE schools'!H:H)</f>
        <v>0</v>
      </c>
      <c r="C54" s="8" t="e">
        <f>B54/B52</f>
        <v>#DIV/0!</v>
      </c>
      <c r="D54" s="10" t="s">
        <v>48</v>
      </c>
      <c r="E54" s="6"/>
    </row>
    <row r="55" spans="1:5" ht="43.5" x14ac:dyDescent="0.35">
      <c r="A55" s="20" t="s">
        <v>24</v>
      </c>
      <c r="B55" s="6">
        <f>SUM('SCOHR report-ELIGIBLE schools'!I:I)</f>
        <v>0</v>
      </c>
      <c r="C55" s="8" t="e">
        <f>B55/B52</f>
        <v>#DIV/0!</v>
      </c>
      <c r="D55" s="10" t="s">
        <v>48</v>
      </c>
      <c r="E55" s="6"/>
    </row>
    <row r="56" spans="1:5" ht="43.5" x14ac:dyDescent="0.35">
      <c r="A56" s="20" t="s">
        <v>25</v>
      </c>
      <c r="B56" s="6">
        <f>SUM('SCOHR report-ELIGIBLE schools'!J:J)</f>
        <v>0</v>
      </c>
      <c r="C56" s="8" t="e">
        <f>B56/B52</f>
        <v>#DIV/0!</v>
      </c>
      <c r="D56" s="10" t="s">
        <v>48</v>
      </c>
      <c r="E56" s="6"/>
    </row>
    <row r="57" spans="1:5" ht="43.5" x14ac:dyDescent="0.35">
      <c r="A57" s="20" t="s">
        <v>26</v>
      </c>
      <c r="B57" s="6">
        <f>SUM('SCOHR report-ELIGIBLE schools'!K:K)</f>
        <v>0</v>
      </c>
      <c r="C57" s="8" t="e">
        <f>B57/B52</f>
        <v>#DIV/0!</v>
      </c>
      <c r="D57" s="10" t="s">
        <v>48</v>
      </c>
      <c r="E57" s="6"/>
    </row>
    <row r="58" spans="1:5" ht="43.5" x14ac:dyDescent="0.35">
      <c r="A58" s="20" t="s">
        <v>27</v>
      </c>
      <c r="B58" s="6">
        <f>SUM('SCOHR report-ELIGIBLE schools'!L:L)</f>
        <v>0</v>
      </c>
      <c r="C58" s="8" t="e">
        <f>B58/B52</f>
        <v>#DIV/0!</v>
      </c>
      <c r="D58" s="10" t="s">
        <v>48</v>
      </c>
      <c r="E58" s="6"/>
    </row>
    <row r="59" spans="1:5" x14ac:dyDescent="0.35">
      <c r="A59" s="24" t="s">
        <v>28</v>
      </c>
      <c r="B59" s="6"/>
      <c r="C59" s="18" t="e">
        <f>SUM(C53:C58)</f>
        <v>#DIV/0!</v>
      </c>
      <c r="D59" s="6"/>
      <c r="E59" s="6"/>
    </row>
    <row r="86" spans="1:5" ht="51" x14ac:dyDescent="0.4">
      <c r="A86" s="26" t="s">
        <v>49</v>
      </c>
      <c r="B86" s="15" t="s">
        <v>2</v>
      </c>
      <c r="C86" s="15" t="s">
        <v>3</v>
      </c>
      <c r="D86" s="15" t="s">
        <v>4</v>
      </c>
      <c r="E86" s="15" t="s">
        <v>5</v>
      </c>
    </row>
    <row r="87" spans="1:5" ht="130.5" x14ac:dyDescent="0.35">
      <c r="A87" s="5" t="s">
        <v>50</v>
      </c>
      <c r="B87" s="31">
        <f>COUNTA('SCOHR report-ELIGIBLE schools'!B:B)-1</f>
        <v>-1</v>
      </c>
      <c r="C87" s="8">
        <f>B87/'KOHA Data Summary- ALL schools'!B86</f>
        <v>1</v>
      </c>
      <c r="D87" s="25" t="s">
        <v>63</v>
      </c>
      <c r="E87" s="25" t="s">
        <v>64</v>
      </c>
    </row>
    <row r="88" spans="1:5" ht="77.5" x14ac:dyDescent="0.35">
      <c r="A88" s="4" t="s">
        <v>51</v>
      </c>
      <c r="B88" s="6">
        <f>COUNTIF('SCOHR report-ELIGIBLE schools'!F:F,"&gt;0")</f>
        <v>0</v>
      </c>
      <c r="C88" s="8">
        <f>B88/B87</f>
        <v>0</v>
      </c>
      <c r="D88" s="25" t="s">
        <v>52</v>
      </c>
      <c r="E88" s="6"/>
    </row>
    <row r="89" spans="1:5" x14ac:dyDescent="0.35">
      <c r="A89" s="27"/>
      <c r="B89" s="28"/>
      <c r="C89" s="29"/>
      <c r="D89" s="30"/>
      <c r="E89" s="28"/>
    </row>
    <row r="90" spans="1:5" x14ac:dyDescent="0.35">
      <c r="A90" s="27"/>
      <c r="B90" s="28"/>
      <c r="C90" s="29"/>
      <c r="D90" s="30"/>
      <c r="E90" s="28"/>
    </row>
    <row r="91" spans="1:5" x14ac:dyDescent="0.35">
      <c r="A91" s="27"/>
      <c r="B91" s="28"/>
      <c r="C91" s="29"/>
      <c r="D91" s="30"/>
      <c r="E91" s="28"/>
    </row>
    <row r="92" spans="1:5" x14ac:dyDescent="0.35">
      <c r="A92" s="27"/>
      <c r="B92" s="28"/>
      <c r="C92" s="29"/>
      <c r="D92" s="30"/>
      <c r="E92" s="28"/>
    </row>
    <row r="93" spans="1:5" x14ac:dyDescent="0.35">
      <c r="A93" s="27"/>
      <c r="B93" s="28"/>
      <c r="C93" s="29"/>
      <c r="D93" s="30"/>
      <c r="E93" s="28"/>
    </row>
    <row r="94" spans="1:5" x14ac:dyDescent="0.35">
      <c r="A94" s="27"/>
      <c r="B94" s="28"/>
      <c r="C94" s="29"/>
      <c r="D94" s="30"/>
      <c r="E94" s="28"/>
    </row>
    <row r="95" spans="1:5" x14ac:dyDescent="0.35">
      <c r="A95" s="27"/>
      <c r="B95" s="28"/>
      <c r="C95" s="29"/>
      <c r="D95" s="30"/>
      <c r="E95" s="28"/>
    </row>
    <row r="96" spans="1:5" x14ac:dyDescent="0.35">
      <c r="A96" s="27"/>
      <c r="B96" s="28"/>
      <c r="C96" s="29"/>
      <c r="D96" s="30"/>
      <c r="E96" s="28"/>
    </row>
    <row r="97" spans="1:5" x14ac:dyDescent="0.35">
      <c r="A97" s="27"/>
      <c r="B97" s="28"/>
      <c r="C97" s="29"/>
      <c r="D97" s="30"/>
      <c r="E97" s="28"/>
    </row>
    <row r="98" spans="1:5" x14ac:dyDescent="0.35">
      <c r="A98" s="27"/>
      <c r="B98" s="28"/>
      <c r="C98" s="29"/>
      <c r="D98" s="30"/>
      <c r="E98" s="28"/>
    </row>
    <row r="99" spans="1:5" x14ac:dyDescent="0.35">
      <c r="A99" s="27"/>
      <c r="B99" s="28"/>
      <c r="C99" s="29"/>
      <c r="D99" s="30"/>
      <c r="E99" s="28"/>
    </row>
    <row r="100" spans="1:5" x14ac:dyDescent="0.35">
      <c r="A100" s="27"/>
      <c r="B100" s="28"/>
      <c r="C100" s="29"/>
      <c r="D100" s="30"/>
      <c r="E100" s="28"/>
    </row>
    <row r="101" spans="1:5" x14ac:dyDescent="0.35">
      <c r="A101" s="27"/>
      <c r="B101" s="28"/>
      <c r="C101" s="29"/>
      <c r="D101" s="30"/>
      <c r="E101" s="28"/>
    </row>
    <row r="102" spans="1:5" x14ac:dyDescent="0.35">
      <c r="A102" s="27"/>
      <c r="B102" s="28"/>
      <c r="C102" s="29"/>
      <c r="D102" s="30"/>
      <c r="E102" s="28"/>
    </row>
    <row r="103" spans="1:5" x14ac:dyDescent="0.35">
      <c r="A103" s="27"/>
      <c r="B103" s="28"/>
      <c r="C103" s="29"/>
      <c r="D103" s="30"/>
      <c r="E103" s="28"/>
    </row>
    <row r="104" spans="1:5" x14ac:dyDescent="0.35">
      <c r="A104" s="27"/>
      <c r="B104" s="28"/>
      <c r="C104" s="29"/>
      <c r="D104" s="30"/>
      <c r="E104" s="28"/>
    </row>
    <row r="105" spans="1:5" x14ac:dyDescent="0.35">
      <c r="A105" s="27"/>
      <c r="B105" s="28"/>
      <c r="C105" s="29"/>
      <c r="D105" s="30"/>
      <c r="E105" s="28"/>
    </row>
  </sheetData>
  <mergeCells count="1">
    <mergeCell ref="A2:J2"/>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c721af5-e076-461c-8fd3-f140c564c86b">
      <Terms xmlns="http://schemas.microsoft.com/office/infopath/2007/PartnerControls"/>
    </lcf76f155ced4ddcb4097134ff3c332f>
    <TaxCatchAll xmlns="fbf33938-53bb-4a66-bd57-8b5fe6e334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0664B788CF6D418673A2E5340EB394" ma:contentTypeVersion="15" ma:contentTypeDescription="Create a new document." ma:contentTypeScope="" ma:versionID="8e4ce8c95621a9b4b1d8a8fd21186500">
  <xsd:schema xmlns:xsd="http://www.w3.org/2001/XMLSchema" xmlns:xs="http://www.w3.org/2001/XMLSchema" xmlns:p="http://schemas.microsoft.com/office/2006/metadata/properties" xmlns:ns2="ac721af5-e076-461c-8fd3-f140c564c86b" xmlns:ns3="77556924-da1d-4c93-8080-6a59fc77fd98" xmlns:ns4="fbf33938-53bb-4a66-bd57-8b5fe6e3346a" targetNamespace="http://schemas.microsoft.com/office/2006/metadata/properties" ma:root="true" ma:fieldsID="894db7e3b5bc6c44219aa1f648542887" ns2:_="" ns3:_="" ns4:_="">
    <xsd:import namespace="ac721af5-e076-461c-8fd3-f140c564c86b"/>
    <xsd:import namespace="77556924-da1d-4c93-8080-6a59fc77fd98"/>
    <xsd:import namespace="fbf33938-53bb-4a66-bd57-8b5fe6e334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21af5-e076-461c-8fd3-f140c564c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796539-644c-497a-9d4d-748e621563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556924-da1d-4c93-8080-6a59fc77fd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f33938-53bb-4a66-bd57-8b5fe6e334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3c9cce2-a5a1-42b1-a0cb-618f07e411ad}" ma:internalName="TaxCatchAll" ma:showField="CatchAllData" ma:web="77556924-da1d-4c93-8080-6a59fc77f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6EDC2-F015-42AA-8CE8-E3F5E887B328}">
  <ds:schemaRefs>
    <ds:schemaRef ds:uri="ac721af5-e076-461c-8fd3-f140c564c86b"/>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fbf33938-53bb-4a66-bd57-8b5fe6e3346a"/>
    <ds:schemaRef ds:uri="77556924-da1d-4c93-8080-6a59fc77fd98"/>
    <ds:schemaRef ds:uri="http://purl.org/dc/terms/"/>
  </ds:schemaRefs>
</ds:datastoreItem>
</file>

<file path=customXml/itemProps2.xml><?xml version="1.0" encoding="utf-8"?>
<ds:datastoreItem xmlns:ds="http://schemas.openxmlformats.org/officeDocument/2006/customXml" ds:itemID="{83799EAF-065E-4AB1-B87C-C59F6242C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721af5-e076-461c-8fd3-f140c564c86b"/>
    <ds:schemaRef ds:uri="77556924-da1d-4c93-8080-6a59fc77fd98"/>
    <ds:schemaRef ds:uri="fbf33938-53bb-4a66-bd57-8b5fe6e33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4B6483-10B0-4458-BA1F-D7BBBFEAFA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SCOHR Summary Report-ALL school</vt:lpstr>
      <vt:lpstr>KOHA Data Summary- ALL schools</vt:lpstr>
      <vt:lpstr>SCOHR report-ELIGIBLE schools</vt:lpstr>
      <vt:lpstr>Data summary- ELIGIBLE 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Bleymaier</dc:creator>
  <cp:keywords/>
  <dc:description/>
  <cp:lastModifiedBy>Claire Bleymaier</cp:lastModifiedBy>
  <cp:revision/>
  <dcterms:created xsi:type="dcterms:W3CDTF">2024-03-27T00:44:12Z</dcterms:created>
  <dcterms:modified xsi:type="dcterms:W3CDTF">2024-05-23T23:13:47Z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0x010100900664B788CF6D418673A2E5340EB394</vt:lpwstr>
  </property>
  <property fmtid="{D5CDD505-2E9C-101B-9397-08002B2CF9AE}" pid="3" name="MediaServiceImageTags">
    <vt:lpwstr/>
  </property>
</Properties>
</file>